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Sheet1!$A$4:$AU$53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<sst xmlns="http://schemas.openxmlformats.org/spreadsheetml/2006/main" count="584" uniqueCount="131">
  <si>
    <t>农业农村局2022年衔接推进乡村振兴财政补助项目资金台账</t>
  </si>
  <si>
    <t>时间：2022年12月31日</t>
  </si>
  <si>
    <t>序号</t>
  </si>
  <si>
    <t>上级指标文号</t>
  </si>
  <si>
    <t>上级文件名称</t>
  </si>
  <si>
    <t>本级下达单位</t>
  </si>
  <si>
    <t>本级下达文号</t>
  </si>
  <si>
    <t>项目名称</t>
  </si>
  <si>
    <t>项目性质</t>
  </si>
  <si>
    <t>项目明细</t>
  </si>
  <si>
    <t>整合后资金实际投向</t>
  </si>
  <si>
    <t>以前年度项目</t>
  </si>
  <si>
    <t>项目责任单位</t>
  </si>
  <si>
    <t>建设地点</t>
  </si>
  <si>
    <t>安排总合计</t>
  </si>
  <si>
    <t>财政专项扶贫资金安排数</t>
  </si>
  <si>
    <t>统筹整合其他资金安排数</t>
  </si>
  <si>
    <t>支出总合计</t>
  </si>
  <si>
    <t>财政专项扶贫资金支出数</t>
  </si>
  <si>
    <t>统筹整合其他资金支出数</t>
  </si>
  <si>
    <t>结余总合计</t>
  </si>
  <si>
    <t>财政专项扶贫资金结余数</t>
  </si>
  <si>
    <t>统筹整合其他资金结余数</t>
  </si>
  <si>
    <t>备注</t>
  </si>
  <si>
    <t>合计</t>
  </si>
  <si>
    <t>中央</t>
  </si>
  <si>
    <t>省</t>
  </si>
  <si>
    <t>市</t>
  </si>
  <si>
    <t>县</t>
  </si>
  <si>
    <t>豫财农水（2021）98号</t>
  </si>
  <si>
    <t>关于提前下达2022年中央财政农田建设补助资金预算的通知</t>
  </si>
  <si>
    <t>农业农村局</t>
  </si>
  <si>
    <t>卢财预整合（2022）18号</t>
  </si>
  <si>
    <t>卢氏县2021年2.3万亩高标准农田建设项目</t>
  </si>
  <si>
    <t>基础设施</t>
  </si>
  <si>
    <t>东明、沙河、官道口、瓦窑沟、朱阳关、木桐乡、官坡、范里</t>
  </si>
  <si>
    <t>该项目涉及东明、沙河、官道口、范里、瓦窑沟、朱阳关、木桐乡、官坡等8个乡镇，续建高标准农田面积23000亩，,增施有机肥12860亩、深松1180亩；新建大口井、机井、拦水坎、集水池、蓄水池、田间管道、减压阀、排气阀、出水口、田间生产路、地埋低压线，并配套智能控制系统。</t>
  </si>
  <si>
    <t>产权归属：项目产权归熬家、石断河村所有。产出指标：种植连翘500亩，连翘收益归群众所有；带动周边不低于20名脱贫户、监测户年增收5000元以上。同时，预计带动100余名群众增收，年人均增收5000元以上，综合绩效收益不低于财政资金投入的6%。指标：按时完工，保障质量，提升徐家湾乡连翘产业健康持续快速发展，带动周边人民群众致富增收，提高经济效益和生态效益；满意度指标：群众对项目实施效果满意度100%。</t>
  </si>
  <si>
    <t>巩固脱贫攻坚</t>
  </si>
  <si>
    <t>豫财农水（2022）29号</t>
  </si>
  <si>
    <t>关于下达2022年中央财政农田建设补助资金的通知</t>
  </si>
  <si>
    <t>卢财预整合（2022）109号</t>
  </si>
  <si>
    <t>豫财农水（2022）34号</t>
  </si>
  <si>
    <t>关于下达2022年省级农田建设补助资金的通知</t>
  </si>
  <si>
    <t>豫财环资（2022）78号</t>
  </si>
  <si>
    <t>关于下达2022年省级林业草原专项资金（第二批）的通知</t>
  </si>
  <si>
    <t>质保金</t>
  </si>
  <si>
    <t>豫财农综（2021）32号</t>
  </si>
  <si>
    <t>关于提前下达2022年财政衔接推进乡村振兴补助资金（巩固脱贫攻坚成果和乡村振兴任务）的通知</t>
  </si>
  <si>
    <t>卢财预整合（2022）19号</t>
  </si>
  <si>
    <t>卢氏县2022年香菇食品加工项目</t>
  </si>
  <si>
    <t>生产发展</t>
  </si>
  <si>
    <t>产业集聚区</t>
  </si>
  <si>
    <t>购置漂烫机、冷却剂、真空浸渍机、油炸机等香菇加工系列设备52台（套），生产车间（4500平方米）净化及配套升级改造</t>
  </si>
  <si>
    <t>项目建成后，产权归村集体所有（东明镇河西村、北苏村、当家村和横涧乡青山村等），通过劳务带动、租赁、上交集体经济等实现综合绩效不低于财政资金投入的6%。</t>
  </si>
  <si>
    <t>豫财农综（2022）7号</t>
  </si>
  <si>
    <t>关于下达2022年中央和省级财政衔接推进乡村振兴补助资金（巩固拓展脱贫攻坚成果和乡村振兴任务）预算的通知</t>
  </si>
  <si>
    <t>卢财预整合（2022）67号</t>
  </si>
  <si>
    <t>卢财预整合（2022）106号</t>
  </si>
  <si>
    <t>卢财预整合（2022）26号</t>
  </si>
  <si>
    <t>卢氏县2022年产业振兴奖补项目</t>
  </si>
  <si>
    <t>全县</t>
  </si>
  <si>
    <t>依据县级产业奖补办法，对食用菌产业（包括传统大棚升级改造、食用菌种植加工等）、中药材产业（种植、加工等）进行奖补，奖补标准：食用菌菌棒0.2-0.3元∕棒，中药材300--500元∕亩；对新认定的“龙头企业、三品一标”进行奖补，奖补标准：3--20万元∕个；巩固脱贫攻坚成果，对脱贫户、监测户自主发展的种植业、养殖业等进行奖补，奖补标准：300-400∕个产业，每户不超过1000元。</t>
  </si>
  <si>
    <t>通过产业奖补政策，一方面直接对脱贫户自主发展的产业进行奖补，带动群众发展产业的积极性，扩大产业覆盖面；另一方面激励市场主体围绕着主导产业，助推产业走规模化、标准化、品牌化的发展之路，做大做强产业的同时带动群众和村集体增收。</t>
  </si>
  <si>
    <t>三财预（2022）232号</t>
  </si>
  <si>
    <t>关于下达2022年度市派驻村第一书记财政衔接推进乡村振兴补助资金的通知</t>
  </si>
  <si>
    <t>卢财预整合（2022）86号</t>
  </si>
  <si>
    <t>三财预（2022）496号</t>
  </si>
  <si>
    <t>关于下达市级第二批衔接推进乡村振兴补助资金的通知</t>
  </si>
  <si>
    <t>豫财基（2021）9号</t>
  </si>
  <si>
    <t>关于提前下达2022年农村综合改革转移支付预算的通知</t>
  </si>
  <si>
    <t>豫财农水（2021）109号</t>
  </si>
  <si>
    <t>关于提前下达2022年中央水利发展资金预算的通知</t>
  </si>
  <si>
    <t>卢财预整合（2022）99号</t>
  </si>
  <si>
    <t>豫财农水（2022）33号</t>
  </si>
  <si>
    <t>关于下达2022年中央财政农业相关转移支付资金的通知</t>
  </si>
  <si>
    <t>豫财建（2022）50号</t>
  </si>
  <si>
    <t>关于下达2022年以工代赈示范工程（第一批）中央基建投资预算的通知</t>
  </si>
  <si>
    <t>豫财农水（2021）108号</t>
  </si>
  <si>
    <t>关于提前下达2022年中央财政农业相关转移支付资金预算的通知</t>
  </si>
  <si>
    <t>豫财农水（2022）26号</t>
  </si>
  <si>
    <t>关于下达中央财政农业生产发展资金的通知</t>
  </si>
  <si>
    <t>豫财农水（2022）10号</t>
  </si>
  <si>
    <t>关于下达2022年省级水利发展资金的通知</t>
  </si>
  <si>
    <t>卢财预整合（2022）101号</t>
  </si>
  <si>
    <t>卢财预字（2022）242号</t>
  </si>
  <si>
    <t>县本级财政衔接推进乡村振兴补助配套资金</t>
  </si>
  <si>
    <t>卢财预整合（2022）29号</t>
  </si>
  <si>
    <t>卢氏县2022年金海香菇智能化环控实验菇房建设项目</t>
  </si>
  <si>
    <t>卢氏县产业集聚区</t>
  </si>
  <si>
    <t>建设内容仅涉及设备购置及安装，主要有菇房制冷设备及安装、菇房净化设备和保温净化围护结构三大类。其中菇房制冷设备及安装包含不锈钢保温水箱、Y型过滤器、热水系统主管等；菇房净化设备包含超声波加湿器、新风风柜、新风换气风阀等；保温净化维护结构包含保温维护结构、保温结构二次轻钢结构加强、单扇平移门等。</t>
  </si>
  <si>
    <t>1、项目建成后，产权归村集体所有，每年通过劳务带动、租赁、上交集体经济等实现综合绩效不低于财政资金投入的6%，资产收益可用来发展产业。2、激发市场主体带动脱贫，扩大带贫覆盖面，使脱贫群众通过参与产业生产增加收入。群众满意度100%。</t>
  </si>
  <si>
    <t>卢财预整合（2022）96号</t>
  </si>
  <si>
    <t>豫财农综（2022）26号</t>
  </si>
  <si>
    <t>关于下达2022年省级财政衔接推进乡村振兴补助资金（巩固脱贫攻坚成果和乡村振兴任务）的通知</t>
  </si>
  <si>
    <t>卢财预整合（2022）119号</t>
  </si>
  <si>
    <t>卢氏县2022年金海香菇精选加工建设项目</t>
  </si>
  <si>
    <t>改造净化车间3000平方，净化水平10万级，采购香菇生产设备及附属配套设备</t>
  </si>
  <si>
    <t>三财预〔2022〕703号</t>
  </si>
  <si>
    <t>关于下达市级第三批衔接推进乡村振兴补助资金的通知</t>
  </si>
  <si>
    <t>卢财预整合（2022）33号</t>
  </si>
  <si>
    <t>卢氏县2022年1万亩高标准农田建设项目</t>
  </si>
  <si>
    <t>东明、官道口、朱阳关、文峪、范里、双龙湾</t>
  </si>
  <si>
    <t>在东明、官道口、朱阳关、文峪、范里、双龙湾等6个乡镇，新建高标准农田面积10000亩，新建大口井、管理房、拦河坝、田间管道、减压阀、排气阀、出水口、田间生产路、地埋低压线、标志牌，并配套智能控制系统。</t>
  </si>
  <si>
    <t>项目计划建成后新增灌溉面积2.3万亩，使用时限15年，扩大农田灌溉面积，有效节约水资源，改善农业生产条件，增加粮食作物和经济作物产量，增加项目区群众收入。</t>
  </si>
  <si>
    <t>卢财预整合（2022）54号</t>
  </si>
  <si>
    <t>卢财预整合（2022）122号</t>
  </si>
  <si>
    <t>豫财农水（2022）30号</t>
  </si>
  <si>
    <t>关于下达2022年中央和省级水利发展资金的通知</t>
  </si>
  <si>
    <t>豫财环资（2022）77号</t>
  </si>
  <si>
    <t>关于下达2022年第二批中央林业改革发展资金预算的通知</t>
  </si>
  <si>
    <t>豫财基（2022）1号</t>
  </si>
  <si>
    <t>关于下达2022年农村综合改革转移支付（第二批）资金的通知</t>
  </si>
  <si>
    <t>卢财预整合（2022）47号</t>
  </si>
  <si>
    <t>卢氏县2022年中药材康养食品加工项目</t>
  </si>
  <si>
    <t>购置年产5000万粒黄精大蜜丸生产线设备一套、年产黄精（山茱萸）500吨蜜饯生产线设备一套、年产200吨黄精固体饮料生产线设备一套、黄精功能性草本植物饮料生产线设备一套、天然饮用水（苏打水）生产线设备一套及其他辅助（净化、环保、生产智能化设备、生产检验等）设备</t>
  </si>
  <si>
    <t>项目建成后产权归东明镇北苏村、当家村、河西村，范里镇留村、大原、白玉沟，文峪乡涧西村，潘河乡两河村，横涧乡青山村9个村集体所有，每年通过劳务带动、租赁、上交集体经济等实现综合绩效不低于财政资金投入的8%；通过设置公益岗位招收群众务工增加群众收入；带动群众发展药材种植。群众满意度100%。</t>
  </si>
  <si>
    <t>卢财预字（2022）294-2号</t>
  </si>
  <si>
    <t>卢财预整合（2022）126号</t>
  </si>
  <si>
    <t>卢财预整合（2022）84号</t>
  </si>
  <si>
    <t>卢氏县2022年特聘农技员计划项目</t>
  </si>
  <si>
    <t>在全县范围内公开选聘10名特聘农技员，对全县中药材、食用菌、果品三大产业进行技术指导和科技服务工作。</t>
  </si>
  <si>
    <t>全县本产业技术指导服务工作，对农户进行全年不少于300人次技术培训、现场指导；年内抓一个20亩以上的示范基地，做好示范和推广工作，积极向周边农户传授科技致富经验。通过劳务或技术指导增加收入，带动脱贫户10人实现增收。</t>
  </si>
  <si>
    <t>卢财预字（2022）294-1号</t>
  </si>
  <si>
    <t>卢财预字（2022）247号</t>
  </si>
  <si>
    <t>卢氏县2022年西城农产品交易市场建设项目</t>
  </si>
  <si>
    <t>城关镇西关村</t>
  </si>
  <si>
    <t>修建固定式摊位700㎡，开放式摊位3000㎡，水电及相关配套设施。</t>
  </si>
  <si>
    <t>该项目建成后可进一步提升农产品交易市场竞争力，提高当地居民生活品质，带动周边居民生产经营性收入，对经济发展产生拉动作用。通过摊位收入，带动集体经济年收入15万元。群众对项目实施效果满意度100%。</t>
  </si>
  <si>
    <t>卢财预字（2022）269号</t>
  </si>
  <si>
    <t>农业农村局合计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</si>
</sst>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0" xfId="49" applyFont="1" applyFill="1" applyAlignment="1">
      <alignment horizontal="left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2" fillId="0" borderId="0" xfId="3" applyFont="1" applyFill="1" applyBorder="1" applyAlignment="1" applyProtection="1">
      <alignment horizontal="center" vertical="center" wrapText="1"/>
    </xf>
    <xf numFmtId="9" fontId="2" fillId="0" borderId="2" xfId="3" applyFont="1" applyFill="1" applyBorder="1" applyAlignment="1" applyProtection="1">
      <alignment horizontal="center" vertical="center"/>
    </xf>
    <xf numFmtId="0" fontId="4" fillId="0" borderId="0" xfId="49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53"/>
  <sheetViews>
    <sheetView tabSelected="1" topLeftCell="A43" workbookViewId="0">
      <selection activeCell="G12" sqref="G12"/>
    </sheetView>
  </sheetViews>
  <sheetFormatPr defaultColWidth="14.25" defaultRowHeight="13.5"/>
  <cols>
    <col min="1" max="16384" width="14.25" style="4" customWidth="1"/>
  </cols>
  <sheetData>
    <row r="1" s="1" customFormat="1" ht="32.1" customHeight="1" spans="1:46">
      <c r="A1" s="5" t="s">
        <v>0</v>
      </c>
      <c r="B1" s="5"/>
      <c r="C1" s="6"/>
      <c r="D1" s="5"/>
      <c r="E1" s="5"/>
      <c r="F1" s="5"/>
      <c r="G1" s="5"/>
      <c r="H1" s="5"/>
      <c r="I1" s="5"/>
      <c r="J1" s="6"/>
      <c r="K1" s="6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="2" customFormat="1" ht="20.1" customHeight="1" spans="1:46">
      <c r="A2" s="7" t="s">
        <v>1</v>
      </c>
      <c r="B2" s="8"/>
      <c r="C2" s="7"/>
      <c r="D2" s="8"/>
      <c r="E2" s="7"/>
      <c r="F2" s="8"/>
      <c r="G2" s="8"/>
      <c r="H2" s="9"/>
      <c r="I2" s="9"/>
      <c r="J2" s="30"/>
      <c r="K2" s="30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41"/>
    </row>
    <row r="3" s="2" customFormat="1" ht="36" customHeight="1" spans="1:46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31" t="s">
        <v>10</v>
      </c>
      <c r="J3" s="31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/>
      <c r="P3" s="10"/>
      <c r="Q3" s="10"/>
      <c r="R3" s="10"/>
      <c r="S3" s="10" t="s">
        <v>16</v>
      </c>
      <c r="T3" s="10"/>
      <c r="U3" s="10"/>
      <c r="V3" s="10"/>
      <c r="W3" s="10"/>
      <c r="X3" s="10" t="s">
        <v>17</v>
      </c>
      <c r="Y3" s="10" t="s">
        <v>18</v>
      </c>
      <c r="Z3" s="10"/>
      <c r="AA3" s="10"/>
      <c r="AB3" s="10"/>
      <c r="AC3" s="10"/>
      <c r="AD3" s="10" t="s">
        <v>19</v>
      </c>
      <c r="AE3" s="10"/>
      <c r="AF3" s="10"/>
      <c r="AG3" s="10"/>
      <c r="AH3" s="10"/>
      <c r="AI3" s="10" t="s">
        <v>20</v>
      </c>
      <c r="AJ3" s="10" t="s">
        <v>21</v>
      </c>
      <c r="AK3" s="10"/>
      <c r="AL3" s="10"/>
      <c r="AM3" s="10"/>
      <c r="AN3" s="10"/>
      <c r="AO3" s="10" t="s">
        <v>22</v>
      </c>
      <c r="AP3" s="10"/>
      <c r="AQ3" s="10"/>
      <c r="AR3" s="10"/>
      <c r="AS3" s="10"/>
      <c r="AT3" s="42" t="s">
        <v>23</v>
      </c>
    </row>
    <row r="4" s="2" customFormat="1" ht="24" customHeight="1" spans="1:46">
      <c r="A4" s="10"/>
      <c r="B4" s="10"/>
      <c r="C4" s="11"/>
      <c r="D4" s="10"/>
      <c r="E4" s="10"/>
      <c r="F4" s="10"/>
      <c r="G4" s="10"/>
      <c r="H4" s="10"/>
      <c r="I4" s="32"/>
      <c r="J4" s="32"/>
      <c r="K4" s="10"/>
      <c r="L4" s="10"/>
      <c r="M4" s="10"/>
      <c r="N4" s="10" t="s">
        <v>24</v>
      </c>
      <c r="O4" s="10" t="s">
        <v>25</v>
      </c>
      <c r="P4" s="10" t="s">
        <v>26</v>
      </c>
      <c r="Q4" s="10" t="s">
        <v>27</v>
      </c>
      <c r="R4" s="10" t="s">
        <v>28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/>
      <c r="Y4" s="10" t="s">
        <v>24</v>
      </c>
      <c r="Z4" s="10" t="s">
        <v>25</v>
      </c>
      <c r="AA4" s="10" t="s">
        <v>26</v>
      </c>
      <c r="AB4" s="10" t="s">
        <v>27</v>
      </c>
      <c r="AC4" s="10" t="s">
        <v>28</v>
      </c>
      <c r="AD4" s="10" t="s">
        <v>24</v>
      </c>
      <c r="AE4" s="10" t="s">
        <v>25</v>
      </c>
      <c r="AF4" s="10" t="s">
        <v>26</v>
      </c>
      <c r="AG4" s="10" t="s">
        <v>27</v>
      </c>
      <c r="AH4" s="10" t="s">
        <v>28</v>
      </c>
      <c r="AI4" s="10"/>
      <c r="AJ4" s="10" t="s">
        <v>24</v>
      </c>
      <c r="AK4" s="10" t="s">
        <v>25</v>
      </c>
      <c r="AL4" s="10" t="s">
        <v>26</v>
      </c>
      <c r="AM4" s="10" t="s">
        <v>27</v>
      </c>
      <c r="AN4" s="10" t="s">
        <v>28</v>
      </c>
      <c r="AO4" s="10" t="s">
        <v>24</v>
      </c>
      <c r="AP4" s="10" t="s">
        <v>25</v>
      </c>
      <c r="AQ4" s="10" t="s">
        <v>26</v>
      </c>
      <c r="AR4" s="10" t="s">
        <v>27</v>
      </c>
      <c r="AS4" s="10" t="s">
        <v>28</v>
      </c>
      <c r="AT4" s="42"/>
    </row>
    <row r="5" s="3" customFormat="1" ht="30" customHeight="1" spans="1:47">
      <c r="A5" s="12">
        <v>1</v>
      </c>
      <c r="B5" s="13" t="s">
        <v>29</v>
      </c>
      <c r="C5" s="14" t="s">
        <v>30</v>
      </c>
      <c r="D5" s="13" t="s">
        <v>31</v>
      </c>
      <c r="E5" s="13" t="s">
        <v>32</v>
      </c>
      <c r="F5" s="15" t="s">
        <v>33</v>
      </c>
      <c r="G5" s="13" t="s">
        <v>34</v>
      </c>
      <c r="H5" s="16" t="s">
        <v>31</v>
      </c>
      <c r="I5" s="20" t="s">
        <v>35</v>
      </c>
      <c r="J5" s="33" t="s">
        <v>36</v>
      </c>
      <c r="K5" s="33" t="s">
        <v>37</v>
      </c>
      <c r="L5" s="34">
        <v>1193</v>
      </c>
      <c r="M5" s="13">
        <f t="shared" ref="M5:M52" si="0">N5+S5</f>
        <v>587</v>
      </c>
      <c r="N5" s="13">
        <f t="shared" ref="N5:N52" si="1">SUM(O5:R5)</f>
        <v>0</v>
      </c>
      <c r="O5" s="16"/>
      <c r="P5" s="16"/>
      <c r="Q5" s="16"/>
      <c r="R5" s="16"/>
      <c r="S5" s="13">
        <f t="shared" ref="S5:S52" si="2">SUM(T5:W5)</f>
        <v>587</v>
      </c>
      <c r="T5" s="16">
        <v>587</v>
      </c>
      <c r="U5" s="16"/>
      <c r="V5" s="16"/>
      <c r="W5" s="16"/>
      <c r="X5" s="13">
        <f t="shared" ref="X5:X52" si="3">Y5+AD5</f>
        <v>587</v>
      </c>
      <c r="Y5" s="13">
        <f t="shared" ref="Y5:Y52" si="4">SUM(Z5:AC5)</f>
        <v>0</v>
      </c>
      <c r="Z5" s="16"/>
      <c r="AA5" s="16"/>
      <c r="AB5" s="16"/>
      <c r="AC5" s="16"/>
      <c r="AD5" s="13">
        <f t="shared" ref="AD5:AD52" si="5">SUM(AE5:AH5)</f>
        <v>587</v>
      </c>
      <c r="AE5" s="16">
        <v>587</v>
      </c>
      <c r="AF5" s="16"/>
      <c r="AG5" s="16"/>
      <c r="AH5" s="16"/>
      <c r="AI5" s="13">
        <f t="shared" ref="AI5:AI52" si="6">AJ5+AO5</f>
        <v>0</v>
      </c>
      <c r="AJ5" s="13">
        <f t="shared" ref="AJ5:AJ52" si="7">SUM(AK5:AN5)</f>
        <v>0</v>
      </c>
      <c r="AK5" s="13">
        <f t="shared" ref="AK5:AN5" si="8">O5-Z5</f>
        <v>0</v>
      </c>
      <c r="AL5" s="13">
        <f t="shared" si="8"/>
        <v>0</v>
      </c>
      <c r="AM5" s="13">
        <f t="shared" si="8"/>
        <v>0</v>
      </c>
      <c r="AN5" s="13">
        <f t="shared" si="8"/>
        <v>0</v>
      </c>
      <c r="AO5" s="13">
        <f t="shared" ref="AO5:AO52" si="9">SUM(AP5:AS5)</f>
        <v>0</v>
      </c>
      <c r="AP5" s="13">
        <f t="shared" ref="AP5:AS5" si="10">T5-AE5</f>
        <v>0</v>
      </c>
      <c r="AQ5" s="13">
        <f t="shared" si="10"/>
        <v>0</v>
      </c>
      <c r="AR5" s="13">
        <f t="shared" si="10"/>
        <v>0</v>
      </c>
      <c r="AS5" s="13">
        <f t="shared" si="10"/>
        <v>0</v>
      </c>
      <c r="AT5" s="21"/>
      <c r="AU5" s="43" t="s">
        <v>38</v>
      </c>
    </row>
    <row r="6" s="3" customFormat="1" ht="30" customHeight="1" spans="1:47">
      <c r="A6" s="17"/>
      <c r="B6" s="16" t="s">
        <v>39</v>
      </c>
      <c r="C6" s="18" t="s">
        <v>40</v>
      </c>
      <c r="D6" s="13" t="s">
        <v>31</v>
      </c>
      <c r="E6" s="13" t="s">
        <v>41</v>
      </c>
      <c r="F6" s="15" t="s">
        <v>33</v>
      </c>
      <c r="G6" s="13" t="s">
        <v>34</v>
      </c>
      <c r="H6" s="16" t="s">
        <v>31</v>
      </c>
      <c r="I6" s="20" t="s">
        <v>35</v>
      </c>
      <c r="J6" s="33" t="s">
        <v>36</v>
      </c>
      <c r="K6" s="33" t="s">
        <v>37</v>
      </c>
      <c r="L6" s="35"/>
      <c r="M6" s="13">
        <f t="shared" si="0"/>
        <v>79</v>
      </c>
      <c r="N6" s="13">
        <f t="shared" si="1"/>
        <v>0</v>
      </c>
      <c r="O6" s="16"/>
      <c r="P6" s="16"/>
      <c r="Q6" s="16"/>
      <c r="R6" s="16"/>
      <c r="S6" s="13">
        <f t="shared" si="2"/>
        <v>79</v>
      </c>
      <c r="T6" s="16">
        <v>79</v>
      </c>
      <c r="U6" s="16"/>
      <c r="V6" s="16"/>
      <c r="W6" s="16"/>
      <c r="X6" s="13">
        <f t="shared" si="3"/>
        <v>79</v>
      </c>
      <c r="Y6" s="13">
        <f t="shared" si="4"/>
        <v>0</v>
      </c>
      <c r="Z6" s="16"/>
      <c r="AA6" s="16"/>
      <c r="AB6" s="16"/>
      <c r="AC6" s="16"/>
      <c r="AD6" s="13">
        <f t="shared" si="5"/>
        <v>79</v>
      </c>
      <c r="AE6" s="16">
        <v>79</v>
      </c>
      <c r="AF6" s="16"/>
      <c r="AG6" s="16"/>
      <c r="AH6" s="16"/>
      <c r="AI6" s="13">
        <f t="shared" si="6"/>
        <v>0</v>
      </c>
      <c r="AJ6" s="13">
        <f t="shared" si="7"/>
        <v>0</v>
      </c>
      <c r="AK6" s="13">
        <f t="shared" ref="AK6:AN6" si="11">O6-Z6</f>
        <v>0</v>
      </c>
      <c r="AL6" s="13">
        <f t="shared" si="11"/>
        <v>0</v>
      </c>
      <c r="AM6" s="13">
        <f t="shared" si="11"/>
        <v>0</v>
      </c>
      <c r="AN6" s="13">
        <f t="shared" si="11"/>
        <v>0</v>
      </c>
      <c r="AO6" s="13">
        <f t="shared" si="9"/>
        <v>0</v>
      </c>
      <c r="AP6" s="13">
        <f t="shared" ref="AP6:AS6" si="12">T6-AE6</f>
        <v>0</v>
      </c>
      <c r="AQ6" s="13">
        <f t="shared" si="12"/>
        <v>0</v>
      </c>
      <c r="AR6" s="13">
        <f t="shared" si="12"/>
        <v>0</v>
      </c>
      <c r="AS6" s="13">
        <f t="shared" si="12"/>
        <v>0</v>
      </c>
      <c r="AT6" s="21"/>
      <c r="AU6" s="43" t="s">
        <v>38</v>
      </c>
    </row>
    <row r="7" s="3" customFormat="1" ht="30" customHeight="1" spans="1:47">
      <c r="A7" s="17"/>
      <c r="B7" s="16" t="s">
        <v>42</v>
      </c>
      <c r="C7" s="16" t="s">
        <v>43</v>
      </c>
      <c r="D7" s="13" t="s">
        <v>31</v>
      </c>
      <c r="E7" s="13" t="s">
        <v>41</v>
      </c>
      <c r="F7" s="15" t="s">
        <v>33</v>
      </c>
      <c r="G7" s="13" t="s">
        <v>34</v>
      </c>
      <c r="H7" s="16" t="s">
        <v>31</v>
      </c>
      <c r="I7" s="20" t="s">
        <v>35</v>
      </c>
      <c r="J7" s="33" t="s">
        <v>36</v>
      </c>
      <c r="K7" s="33" t="s">
        <v>37</v>
      </c>
      <c r="L7" s="35"/>
      <c r="M7" s="13">
        <f t="shared" si="0"/>
        <v>96</v>
      </c>
      <c r="N7" s="13">
        <f t="shared" si="1"/>
        <v>0</v>
      </c>
      <c r="O7" s="16"/>
      <c r="P7" s="16"/>
      <c r="Q7" s="16"/>
      <c r="R7" s="16"/>
      <c r="S7" s="13">
        <f t="shared" si="2"/>
        <v>96</v>
      </c>
      <c r="T7" s="16"/>
      <c r="U7" s="16">
        <v>96</v>
      </c>
      <c r="V7" s="16"/>
      <c r="W7" s="16"/>
      <c r="X7" s="13">
        <f t="shared" si="3"/>
        <v>96</v>
      </c>
      <c r="Y7" s="13">
        <f t="shared" si="4"/>
        <v>0</v>
      </c>
      <c r="Z7" s="16"/>
      <c r="AA7" s="16"/>
      <c r="AB7" s="16"/>
      <c r="AC7" s="16"/>
      <c r="AD7" s="13">
        <f t="shared" si="5"/>
        <v>96</v>
      </c>
      <c r="AE7" s="16"/>
      <c r="AF7" s="16">
        <v>96</v>
      </c>
      <c r="AG7" s="16"/>
      <c r="AH7" s="16"/>
      <c r="AI7" s="13">
        <f t="shared" si="6"/>
        <v>0</v>
      </c>
      <c r="AJ7" s="13">
        <f t="shared" si="7"/>
        <v>0</v>
      </c>
      <c r="AK7" s="13">
        <f t="shared" ref="AK7:AN7" si="13">O7-Z7</f>
        <v>0</v>
      </c>
      <c r="AL7" s="13">
        <f t="shared" si="13"/>
        <v>0</v>
      </c>
      <c r="AM7" s="13">
        <f t="shared" si="13"/>
        <v>0</v>
      </c>
      <c r="AN7" s="13">
        <f t="shared" si="13"/>
        <v>0</v>
      </c>
      <c r="AO7" s="13">
        <f t="shared" si="9"/>
        <v>0</v>
      </c>
      <c r="AP7" s="13">
        <f t="shared" ref="AP7:AS7" si="14">T7-AE7</f>
        <v>0</v>
      </c>
      <c r="AQ7" s="13">
        <f t="shared" si="14"/>
        <v>0</v>
      </c>
      <c r="AR7" s="13">
        <f t="shared" si="14"/>
        <v>0</v>
      </c>
      <c r="AS7" s="13">
        <f t="shared" si="14"/>
        <v>0</v>
      </c>
      <c r="AT7" s="21"/>
      <c r="AU7" s="43" t="s">
        <v>38</v>
      </c>
    </row>
    <row r="8" s="3" customFormat="1" ht="30" customHeight="1" spans="1:47">
      <c r="A8" s="17"/>
      <c r="B8" s="16" t="s">
        <v>44</v>
      </c>
      <c r="C8" s="13" t="s">
        <v>45</v>
      </c>
      <c r="D8" s="13" t="s">
        <v>31</v>
      </c>
      <c r="E8" s="13" t="s">
        <v>41</v>
      </c>
      <c r="F8" s="15" t="s">
        <v>33</v>
      </c>
      <c r="G8" s="13" t="s">
        <v>34</v>
      </c>
      <c r="H8" s="16" t="s">
        <v>31</v>
      </c>
      <c r="I8" s="20" t="s">
        <v>35</v>
      </c>
      <c r="J8" s="33" t="s">
        <v>36</v>
      </c>
      <c r="K8" s="33" t="s">
        <v>37</v>
      </c>
      <c r="L8" s="35"/>
      <c r="M8" s="13">
        <f t="shared" si="0"/>
        <v>431</v>
      </c>
      <c r="N8" s="13">
        <f t="shared" si="1"/>
        <v>0</v>
      </c>
      <c r="O8" s="16"/>
      <c r="P8" s="16"/>
      <c r="Q8" s="16"/>
      <c r="R8" s="16"/>
      <c r="S8" s="13">
        <f t="shared" si="2"/>
        <v>431</v>
      </c>
      <c r="T8" s="16"/>
      <c r="U8" s="16">
        <v>431</v>
      </c>
      <c r="V8" s="16"/>
      <c r="W8" s="16"/>
      <c r="X8" s="13">
        <f t="shared" si="3"/>
        <v>361.75559</v>
      </c>
      <c r="Y8" s="13">
        <f t="shared" si="4"/>
        <v>0</v>
      </c>
      <c r="Z8" s="16"/>
      <c r="AA8" s="16"/>
      <c r="AB8" s="16"/>
      <c r="AC8" s="16"/>
      <c r="AD8" s="13">
        <f t="shared" si="5"/>
        <v>361.75559</v>
      </c>
      <c r="AE8" s="16"/>
      <c r="AF8" s="16">
        <v>361.75559</v>
      </c>
      <c r="AG8" s="16"/>
      <c r="AH8" s="16"/>
      <c r="AI8" s="13">
        <f t="shared" si="6"/>
        <v>69.24441</v>
      </c>
      <c r="AJ8" s="13">
        <f t="shared" si="7"/>
        <v>0</v>
      </c>
      <c r="AK8" s="13">
        <f t="shared" ref="AK8:AN8" si="15">O8-Z8</f>
        <v>0</v>
      </c>
      <c r="AL8" s="13">
        <f t="shared" si="15"/>
        <v>0</v>
      </c>
      <c r="AM8" s="13">
        <f t="shared" si="15"/>
        <v>0</v>
      </c>
      <c r="AN8" s="13">
        <f t="shared" si="15"/>
        <v>0</v>
      </c>
      <c r="AO8" s="13">
        <f t="shared" si="9"/>
        <v>69.24441</v>
      </c>
      <c r="AP8" s="13">
        <f t="shared" ref="AP8:AS8" si="16">T8-AE8</f>
        <v>0</v>
      </c>
      <c r="AQ8" s="13">
        <f t="shared" si="16"/>
        <v>69.24441</v>
      </c>
      <c r="AR8" s="13">
        <f t="shared" si="16"/>
        <v>0</v>
      </c>
      <c r="AS8" s="13">
        <f t="shared" si="16"/>
        <v>0</v>
      </c>
      <c r="AT8" s="21" t="s">
        <v>46</v>
      </c>
      <c r="AU8" s="43" t="s">
        <v>38</v>
      </c>
    </row>
    <row r="9" s="3" customFormat="1" ht="30" customHeight="1" spans="1:47">
      <c r="A9" s="12">
        <v>2</v>
      </c>
      <c r="B9" s="13" t="s">
        <v>47</v>
      </c>
      <c r="C9" s="13" t="s">
        <v>48</v>
      </c>
      <c r="D9" s="13" t="s">
        <v>31</v>
      </c>
      <c r="E9" s="13" t="s">
        <v>49</v>
      </c>
      <c r="F9" s="19" t="s">
        <v>50</v>
      </c>
      <c r="G9" s="13" t="s">
        <v>51</v>
      </c>
      <c r="H9" s="20" t="s">
        <v>31</v>
      </c>
      <c r="I9" s="20" t="s">
        <v>52</v>
      </c>
      <c r="J9" s="20" t="s">
        <v>53</v>
      </c>
      <c r="K9" s="20" t="s">
        <v>54</v>
      </c>
      <c r="L9" s="34">
        <v>1280</v>
      </c>
      <c r="M9" s="13">
        <f t="shared" si="0"/>
        <v>216</v>
      </c>
      <c r="N9" s="13">
        <f t="shared" si="1"/>
        <v>216</v>
      </c>
      <c r="O9" s="16">
        <v>216</v>
      </c>
      <c r="P9" s="16"/>
      <c r="Q9" s="16"/>
      <c r="R9" s="16"/>
      <c r="S9" s="13">
        <f t="shared" si="2"/>
        <v>0</v>
      </c>
      <c r="T9" s="16"/>
      <c r="U9" s="16"/>
      <c r="V9" s="16"/>
      <c r="W9" s="16"/>
      <c r="X9" s="13">
        <f t="shared" si="3"/>
        <v>216</v>
      </c>
      <c r="Y9" s="13">
        <f t="shared" si="4"/>
        <v>216</v>
      </c>
      <c r="Z9" s="16">
        <v>216</v>
      </c>
      <c r="AA9" s="16"/>
      <c r="AB9" s="16"/>
      <c r="AC9" s="16"/>
      <c r="AD9" s="13">
        <f t="shared" si="5"/>
        <v>0</v>
      </c>
      <c r="AE9" s="16"/>
      <c r="AF9" s="16"/>
      <c r="AG9" s="16"/>
      <c r="AH9" s="16"/>
      <c r="AI9" s="13">
        <f t="shared" si="6"/>
        <v>0</v>
      </c>
      <c r="AJ9" s="13">
        <f t="shared" si="7"/>
        <v>0</v>
      </c>
      <c r="AK9" s="13">
        <f t="shared" ref="AK9:AN9" si="17">O9-Z9</f>
        <v>0</v>
      </c>
      <c r="AL9" s="13">
        <f t="shared" si="17"/>
        <v>0</v>
      </c>
      <c r="AM9" s="13">
        <f t="shared" si="17"/>
        <v>0</v>
      </c>
      <c r="AN9" s="13">
        <f t="shared" si="17"/>
        <v>0</v>
      </c>
      <c r="AO9" s="13">
        <f t="shared" si="9"/>
        <v>0</v>
      </c>
      <c r="AP9" s="13">
        <f t="shared" ref="AP9:AS9" si="18">T9-AE9</f>
        <v>0</v>
      </c>
      <c r="AQ9" s="13">
        <f t="shared" si="18"/>
        <v>0</v>
      </c>
      <c r="AR9" s="13">
        <f t="shared" si="18"/>
        <v>0</v>
      </c>
      <c r="AS9" s="13">
        <f t="shared" si="18"/>
        <v>0</v>
      </c>
      <c r="AT9" s="21"/>
      <c r="AU9" s="43" t="s">
        <v>38</v>
      </c>
    </row>
    <row r="10" s="3" customFormat="1" ht="30" customHeight="1" spans="1:47">
      <c r="A10" s="17"/>
      <c r="B10" s="16" t="s">
        <v>55</v>
      </c>
      <c r="C10" s="21" t="s">
        <v>56</v>
      </c>
      <c r="D10" s="13" t="s">
        <v>31</v>
      </c>
      <c r="E10" s="13" t="s">
        <v>57</v>
      </c>
      <c r="F10" s="19" t="s">
        <v>50</v>
      </c>
      <c r="G10" s="13" t="s">
        <v>51</v>
      </c>
      <c r="H10" s="20" t="s">
        <v>31</v>
      </c>
      <c r="I10" s="20" t="s">
        <v>52</v>
      </c>
      <c r="J10" s="20" t="s">
        <v>53</v>
      </c>
      <c r="K10" s="20" t="s">
        <v>54</v>
      </c>
      <c r="L10" s="35"/>
      <c r="M10" s="13">
        <f t="shared" si="0"/>
        <v>215.28</v>
      </c>
      <c r="N10" s="13">
        <f t="shared" si="1"/>
        <v>215.28</v>
      </c>
      <c r="O10" s="16"/>
      <c r="P10" s="16">
        <v>215.28</v>
      </c>
      <c r="Q10" s="16"/>
      <c r="R10" s="16"/>
      <c r="S10" s="13">
        <f t="shared" si="2"/>
        <v>0</v>
      </c>
      <c r="T10" s="16"/>
      <c r="U10" s="16"/>
      <c r="V10" s="16"/>
      <c r="W10" s="16"/>
      <c r="X10" s="13">
        <f t="shared" si="3"/>
        <v>215.28</v>
      </c>
      <c r="Y10" s="13">
        <f t="shared" si="4"/>
        <v>215.28</v>
      </c>
      <c r="Z10" s="16"/>
      <c r="AA10" s="16">
        <v>215.28</v>
      </c>
      <c r="AB10" s="16"/>
      <c r="AC10" s="16"/>
      <c r="AD10" s="13">
        <f t="shared" si="5"/>
        <v>0</v>
      </c>
      <c r="AE10" s="16"/>
      <c r="AF10" s="16"/>
      <c r="AG10" s="16"/>
      <c r="AH10" s="16"/>
      <c r="AI10" s="13">
        <f t="shared" si="6"/>
        <v>0</v>
      </c>
      <c r="AJ10" s="13">
        <f t="shared" si="7"/>
        <v>0</v>
      </c>
      <c r="AK10" s="13">
        <f t="shared" ref="AK10:AN10" si="19">O10-Z10</f>
        <v>0</v>
      </c>
      <c r="AL10" s="13">
        <f t="shared" si="19"/>
        <v>0</v>
      </c>
      <c r="AM10" s="13">
        <f t="shared" si="19"/>
        <v>0</v>
      </c>
      <c r="AN10" s="13">
        <f t="shared" si="19"/>
        <v>0</v>
      </c>
      <c r="AO10" s="13">
        <f t="shared" si="9"/>
        <v>0</v>
      </c>
      <c r="AP10" s="13">
        <f t="shared" ref="AP10:AS10" si="20">T10-AE10</f>
        <v>0</v>
      </c>
      <c r="AQ10" s="13">
        <f t="shared" si="20"/>
        <v>0</v>
      </c>
      <c r="AR10" s="13">
        <f t="shared" si="20"/>
        <v>0</v>
      </c>
      <c r="AS10" s="13">
        <f t="shared" si="20"/>
        <v>0</v>
      </c>
      <c r="AT10" s="21"/>
      <c r="AU10" s="43" t="s">
        <v>38</v>
      </c>
    </row>
    <row r="11" s="3" customFormat="1" ht="30" customHeight="1" spans="1:47">
      <c r="A11" s="17"/>
      <c r="B11" s="16" t="s">
        <v>44</v>
      </c>
      <c r="C11" s="13" t="s">
        <v>45</v>
      </c>
      <c r="D11" s="13" t="s">
        <v>31</v>
      </c>
      <c r="E11" s="13" t="s">
        <v>58</v>
      </c>
      <c r="F11" s="19" t="s">
        <v>50</v>
      </c>
      <c r="G11" s="13" t="s">
        <v>51</v>
      </c>
      <c r="H11" s="20" t="s">
        <v>31</v>
      </c>
      <c r="I11" s="20" t="s">
        <v>52</v>
      </c>
      <c r="J11" s="20" t="s">
        <v>53</v>
      </c>
      <c r="K11" s="20" t="s">
        <v>54</v>
      </c>
      <c r="L11" s="35"/>
      <c r="M11" s="13">
        <f t="shared" si="0"/>
        <v>158.08</v>
      </c>
      <c r="N11" s="13">
        <f t="shared" si="1"/>
        <v>0</v>
      </c>
      <c r="O11" s="16"/>
      <c r="P11" s="16"/>
      <c r="Q11" s="16"/>
      <c r="R11" s="16"/>
      <c r="S11" s="13">
        <f t="shared" si="2"/>
        <v>158.08</v>
      </c>
      <c r="T11" s="16"/>
      <c r="U11" s="16">
        <v>158.08</v>
      </c>
      <c r="V11" s="16"/>
      <c r="W11" s="16"/>
      <c r="X11" s="13">
        <f t="shared" si="3"/>
        <v>158.08</v>
      </c>
      <c r="Y11" s="13">
        <f t="shared" si="4"/>
        <v>0</v>
      </c>
      <c r="Z11" s="16"/>
      <c r="AA11" s="16"/>
      <c r="AB11" s="16"/>
      <c r="AC11" s="16"/>
      <c r="AD11" s="13">
        <f t="shared" si="5"/>
        <v>158.08</v>
      </c>
      <c r="AE11" s="16"/>
      <c r="AF11" s="16">
        <v>158.08</v>
      </c>
      <c r="AG11" s="16"/>
      <c r="AH11" s="16"/>
      <c r="AI11" s="13">
        <f t="shared" si="6"/>
        <v>0</v>
      </c>
      <c r="AJ11" s="13">
        <f t="shared" si="7"/>
        <v>0</v>
      </c>
      <c r="AK11" s="13">
        <f t="shared" ref="AK11:AN11" si="21">O11-Z11</f>
        <v>0</v>
      </c>
      <c r="AL11" s="13">
        <f t="shared" si="21"/>
        <v>0</v>
      </c>
      <c r="AM11" s="13">
        <f t="shared" si="21"/>
        <v>0</v>
      </c>
      <c r="AN11" s="13">
        <f t="shared" si="21"/>
        <v>0</v>
      </c>
      <c r="AO11" s="13">
        <f t="shared" si="9"/>
        <v>0</v>
      </c>
      <c r="AP11" s="13">
        <f t="shared" ref="AP11:AS11" si="22">T11-AE11</f>
        <v>0</v>
      </c>
      <c r="AQ11" s="13">
        <f t="shared" si="22"/>
        <v>0</v>
      </c>
      <c r="AR11" s="13">
        <f t="shared" si="22"/>
        <v>0</v>
      </c>
      <c r="AS11" s="13">
        <f t="shared" si="22"/>
        <v>0</v>
      </c>
      <c r="AT11" s="21"/>
      <c r="AU11" s="43" t="s">
        <v>38</v>
      </c>
    </row>
    <row r="12" s="3" customFormat="1" ht="30" customHeight="1" spans="1:47">
      <c r="A12" s="12">
        <v>3</v>
      </c>
      <c r="B12" s="13" t="s">
        <v>47</v>
      </c>
      <c r="C12" s="13" t="s">
        <v>48</v>
      </c>
      <c r="D12" s="13" t="s">
        <v>31</v>
      </c>
      <c r="E12" s="13" t="s">
        <v>59</v>
      </c>
      <c r="F12" s="20" t="s">
        <v>60</v>
      </c>
      <c r="G12" s="13" t="s">
        <v>51</v>
      </c>
      <c r="H12" s="16" t="s">
        <v>31</v>
      </c>
      <c r="I12" s="20" t="s">
        <v>61</v>
      </c>
      <c r="J12" s="33" t="s">
        <v>62</v>
      </c>
      <c r="K12" s="33" t="s">
        <v>63</v>
      </c>
      <c r="L12" s="34">
        <v>7500</v>
      </c>
      <c r="M12" s="13">
        <f t="shared" si="0"/>
        <v>2827</v>
      </c>
      <c r="N12" s="13">
        <f t="shared" si="1"/>
        <v>2827</v>
      </c>
      <c r="O12" s="16">
        <v>2827</v>
      </c>
      <c r="P12" s="16"/>
      <c r="Q12" s="16"/>
      <c r="R12" s="16"/>
      <c r="S12" s="13">
        <f t="shared" si="2"/>
        <v>0</v>
      </c>
      <c r="T12" s="16"/>
      <c r="U12" s="16"/>
      <c r="V12" s="16"/>
      <c r="W12" s="16"/>
      <c r="X12" s="13">
        <f t="shared" si="3"/>
        <v>2827</v>
      </c>
      <c r="Y12" s="13">
        <f t="shared" si="4"/>
        <v>2827</v>
      </c>
      <c r="Z12" s="16">
        <v>2827</v>
      </c>
      <c r="AA12" s="16"/>
      <c r="AB12" s="16"/>
      <c r="AC12" s="16"/>
      <c r="AD12" s="13">
        <f t="shared" si="5"/>
        <v>0</v>
      </c>
      <c r="AE12" s="16"/>
      <c r="AF12" s="16"/>
      <c r="AG12" s="16"/>
      <c r="AH12" s="16"/>
      <c r="AI12" s="13">
        <f t="shared" si="6"/>
        <v>0</v>
      </c>
      <c r="AJ12" s="13">
        <f t="shared" si="7"/>
        <v>0</v>
      </c>
      <c r="AK12" s="13">
        <f t="shared" ref="AK12:AN12" si="23">O12-Z12</f>
        <v>0</v>
      </c>
      <c r="AL12" s="13">
        <f t="shared" si="23"/>
        <v>0</v>
      </c>
      <c r="AM12" s="13">
        <f t="shared" si="23"/>
        <v>0</v>
      </c>
      <c r="AN12" s="13">
        <f t="shared" si="23"/>
        <v>0</v>
      </c>
      <c r="AO12" s="13">
        <f t="shared" si="9"/>
        <v>0</v>
      </c>
      <c r="AP12" s="13">
        <f t="shared" ref="AP12:AS12" si="24">T12-AE12</f>
        <v>0</v>
      </c>
      <c r="AQ12" s="13">
        <f t="shared" si="24"/>
        <v>0</v>
      </c>
      <c r="AR12" s="13">
        <f t="shared" si="24"/>
        <v>0</v>
      </c>
      <c r="AS12" s="13">
        <f t="shared" si="24"/>
        <v>0</v>
      </c>
      <c r="AT12" s="21"/>
      <c r="AU12" s="43" t="s">
        <v>38</v>
      </c>
    </row>
    <row r="13" s="3" customFormat="1" ht="30" customHeight="1" spans="1:47">
      <c r="A13" s="17"/>
      <c r="B13" s="16" t="s">
        <v>64</v>
      </c>
      <c r="C13" s="21" t="s">
        <v>65</v>
      </c>
      <c r="D13" s="13" t="s">
        <v>31</v>
      </c>
      <c r="E13" s="13" t="s">
        <v>66</v>
      </c>
      <c r="F13" s="20" t="s">
        <v>60</v>
      </c>
      <c r="G13" s="13" t="s">
        <v>51</v>
      </c>
      <c r="H13" s="16" t="s">
        <v>31</v>
      </c>
      <c r="I13" s="20" t="s">
        <v>61</v>
      </c>
      <c r="J13" s="33" t="s">
        <v>62</v>
      </c>
      <c r="K13" s="33" t="s">
        <v>63</v>
      </c>
      <c r="L13" s="35"/>
      <c r="M13" s="13">
        <f t="shared" si="0"/>
        <v>826.212841</v>
      </c>
      <c r="N13" s="13">
        <f t="shared" si="1"/>
        <v>826.212841</v>
      </c>
      <c r="O13" s="16"/>
      <c r="P13" s="16"/>
      <c r="Q13" s="16">
        <v>826.212841</v>
      </c>
      <c r="R13" s="16"/>
      <c r="S13" s="13">
        <f t="shared" si="2"/>
        <v>0</v>
      </c>
      <c r="T13" s="16"/>
      <c r="U13" s="16"/>
      <c r="V13" s="16"/>
      <c r="W13" s="16"/>
      <c r="X13" s="13">
        <f t="shared" si="3"/>
        <v>826.212841</v>
      </c>
      <c r="Y13" s="13">
        <f t="shared" si="4"/>
        <v>826.212841</v>
      </c>
      <c r="Z13" s="16"/>
      <c r="AA13" s="16"/>
      <c r="AB13" s="16">
        <v>826.212841</v>
      </c>
      <c r="AC13" s="16"/>
      <c r="AD13" s="13">
        <f t="shared" si="5"/>
        <v>0</v>
      </c>
      <c r="AE13" s="16"/>
      <c r="AF13" s="16"/>
      <c r="AG13" s="16"/>
      <c r="AH13" s="16"/>
      <c r="AI13" s="13">
        <f t="shared" si="6"/>
        <v>0</v>
      </c>
      <c r="AJ13" s="13">
        <f t="shared" si="7"/>
        <v>0</v>
      </c>
      <c r="AK13" s="13">
        <f t="shared" ref="AK13:AN13" si="25">O13-Z13</f>
        <v>0</v>
      </c>
      <c r="AL13" s="13">
        <f t="shared" si="25"/>
        <v>0</v>
      </c>
      <c r="AM13" s="13">
        <f t="shared" si="25"/>
        <v>0</v>
      </c>
      <c r="AN13" s="13">
        <f t="shared" si="25"/>
        <v>0</v>
      </c>
      <c r="AO13" s="13">
        <f t="shared" si="9"/>
        <v>0</v>
      </c>
      <c r="AP13" s="13">
        <f t="shared" ref="AP13:AS13" si="26">T13-AE13</f>
        <v>0</v>
      </c>
      <c r="AQ13" s="13">
        <f t="shared" si="26"/>
        <v>0</v>
      </c>
      <c r="AR13" s="13">
        <f t="shared" si="26"/>
        <v>0</v>
      </c>
      <c r="AS13" s="13">
        <f t="shared" si="26"/>
        <v>0</v>
      </c>
      <c r="AT13" s="21"/>
      <c r="AU13" s="43" t="s">
        <v>38</v>
      </c>
    </row>
    <row r="14" s="3" customFormat="1" ht="30" customHeight="1" spans="1:47">
      <c r="A14" s="17"/>
      <c r="B14" s="16" t="s">
        <v>67</v>
      </c>
      <c r="C14" s="21" t="s">
        <v>68</v>
      </c>
      <c r="D14" s="13" t="s">
        <v>31</v>
      </c>
      <c r="E14" s="13" t="s">
        <v>66</v>
      </c>
      <c r="F14" s="20" t="s">
        <v>60</v>
      </c>
      <c r="G14" s="13" t="s">
        <v>51</v>
      </c>
      <c r="H14" s="16" t="s">
        <v>31</v>
      </c>
      <c r="I14" s="20" t="s">
        <v>61</v>
      </c>
      <c r="J14" s="33" t="s">
        <v>62</v>
      </c>
      <c r="K14" s="33" t="s">
        <v>63</v>
      </c>
      <c r="L14" s="35"/>
      <c r="M14" s="13">
        <f t="shared" si="0"/>
        <v>406</v>
      </c>
      <c r="N14" s="13">
        <f t="shared" si="1"/>
        <v>406</v>
      </c>
      <c r="O14" s="16"/>
      <c r="P14" s="16"/>
      <c r="Q14" s="16">
        <v>406</v>
      </c>
      <c r="R14" s="16"/>
      <c r="S14" s="13">
        <f t="shared" si="2"/>
        <v>0</v>
      </c>
      <c r="T14" s="16"/>
      <c r="U14" s="16"/>
      <c r="V14" s="16"/>
      <c r="W14" s="16"/>
      <c r="X14" s="13">
        <f t="shared" si="3"/>
        <v>406</v>
      </c>
      <c r="Y14" s="13">
        <f t="shared" si="4"/>
        <v>406</v>
      </c>
      <c r="Z14" s="16"/>
      <c r="AA14" s="16"/>
      <c r="AB14" s="16">
        <v>406</v>
      </c>
      <c r="AC14" s="16"/>
      <c r="AD14" s="13">
        <f t="shared" si="5"/>
        <v>0</v>
      </c>
      <c r="AE14" s="16"/>
      <c r="AF14" s="16"/>
      <c r="AG14" s="16"/>
      <c r="AH14" s="16"/>
      <c r="AI14" s="13">
        <f t="shared" si="6"/>
        <v>0</v>
      </c>
      <c r="AJ14" s="13">
        <f t="shared" si="7"/>
        <v>0</v>
      </c>
      <c r="AK14" s="13">
        <f t="shared" ref="AK14:AN14" si="27">O14-Z14</f>
        <v>0</v>
      </c>
      <c r="AL14" s="13">
        <f t="shared" si="27"/>
        <v>0</v>
      </c>
      <c r="AM14" s="13">
        <f t="shared" si="27"/>
        <v>0</v>
      </c>
      <c r="AN14" s="13">
        <f t="shared" si="27"/>
        <v>0</v>
      </c>
      <c r="AO14" s="13">
        <f t="shared" si="9"/>
        <v>0</v>
      </c>
      <c r="AP14" s="13">
        <f t="shared" ref="AP14:AS14" si="28">T14-AE14</f>
        <v>0</v>
      </c>
      <c r="AQ14" s="13">
        <f t="shared" si="28"/>
        <v>0</v>
      </c>
      <c r="AR14" s="13">
        <f t="shared" si="28"/>
        <v>0</v>
      </c>
      <c r="AS14" s="13">
        <f t="shared" si="28"/>
        <v>0</v>
      </c>
      <c r="AT14" s="21"/>
      <c r="AU14" s="43" t="s">
        <v>38</v>
      </c>
    </row>
    <row r="15" s="3" customFormat="1" ht="30" customHeight="1" spans="1:47">
      <c r="A15" s="17"/>
      <c r="B15" s="13" t="s">
        <v>69</v>
      </c>
      <c r="C15" s="22" t="s">
        <v>70</v>
      </c>
      <c r="D15" s="13" t="s">
        <v>31</v>
      </c>
      <c r="E15" s="13" t="s">
        <v>66</v>
      </c>
      <c r="F15" s="20" t="s">
        <v>60</v>
      </c>
      <c r="G15" s="13" t="s">
        <v>51</v>
      </c>
      <c r="H15" s="16" t="s">
        <v>31</v>
      </c>
      <c r="I15" s="20" t="s">
        <v>61</v>
      </c>
      <c r="J15" s="33" t="s">
        <v>62</v>
      </c>
      <c r="K15" s="33" t="s">
        <v>63</v>
      </c>
      <c r="L15" s="35"/>
      <c r="M15" s="13">
        <f t="shared" si="0"/>
        <v>305.177259</v>
      </c>
      <c r="N15" s="13">
        <f t="shared" si="1"/>
        <v>0</v>
      </c>
      <c r="O15" s="16"/>
      <c r="P15" s="16"/>
      <c r="Q15" s="16"/>
      <c r="R15" s="16"/>
      <c r="S15" s="13">
        <f t="shared" si="2"/>
        <v>305.177259</v>
      </c>
      <c r="T15" s="13">
        <v>305.177259</v>
      </c>
      <c r="U15" s="16"/>
      <c r="V15" s="16"/>
      <c r="W15" s="16"/>
      <c r="X15" s="13">
        <f t="shared" si="3"/>
        <v>305.177259</v>
      </c>
      <c r="Y15" s="13">
        <f t="shared" si="4"/>
        <v>0</v>
      </c>
      <c r="Z15" s="16"/>
      <c r="AA15" s="16"/>
      <c r="AB15" s="16"/>
      <c r="AC15" s="16"/>
      <c r="AD15" s="13">
        <f t="shared" si="5"/>
        <v>305.177259</v>
      </c>
      <c r="AE15" s="13">
        <v>305.177259</v>
      </c>
      <c r="AF15" s="16"/>
      <c r="AG15" s="16"/>
      <c r="AH15" s="16"/>
      <c r="AI15" s="13">
        <f t="shared" si="6"/>
        <v>0</v>
      </c>
      <c r="AJ15" s="13">
        <f t="shared" si="7"/>
        <v>0</v>
      </c>
      <c r="AK15" s="13">
        <f t="shared" ref="AK15:AN15" si="29">O15-Z15</f>
        <v>0</v>
      </c>
      <c r="AL15" s="13">
        <f t="shared" si="29"/>
        <v>0</v>
      </c>
      <c r="AM15" s="13">
        <f t="shared" si="29"/>
        <v>0</v>
      </c>
      <c r="AN15" s="13">
        <f t="shared" si="29"/>
        <v>0</v>
      </c>
      <c r="AO15" s="13">
        <f t="shared" si="9"/>
        <v>0</v>
      </c>
      <c r="AP15" s="13">
        <f t="shared" ref="AP15:AS15" si="30">T15-AE15</f>
        <v>0</v>
      </c>
      <c r="AQ15" s="13">
        <f t="shared" si="30"/>
        <v>0</v>
      </c>
      <c r="AR15" s="13">
        <f t="shared" si="30"/>
        <v>0</v>
      </c>
      <c r="AS15" s="13">
        <f t="shared" si="30"/>
        <v>0</v>
      </c>
      <c r="AT15" s="21"/>
      <c r="AU15" s="43" t="s">
        <v>38</v>
      </c>
    </row>
    <row r="16" s="3" customFormat="1" ht="30" customHeight="1" spans="1:47">
      <c r="A16" s="17"/>
      <c r="B16" s="23" t="s">
        <v>71</v>
      </c>
      <c r="C16" s="23" t="s">
        <v>72</v>
      </c>
      <c r="D16" s="13" t="s">
        <v>31</v>
      </c>
      <c r="E16" s="13" t="s">
        <v>73</v>
      </c>
      <c r="F16" s="20" t="s">
        <v>60</v>
      </c>
      <c r="G16" s="13" t="s">
        <v>51</v>
      </c>
      <c r="H16" s="16" t="s">
        <v>31</v>
      </c>
      <c r="I16" s="20" t="s">
        <v>61</v>
      </c>
      <c r="J16" s="33" t="s">
        <v>62</v>
      </c>
      <c r="K16" s="33" t="s">
        <v>63</v>
      </c>
      <c r="L16" s="35"/>
      <c r="M16" s="13">
        <f t="shared" si="0"/>
        <v>139.9062</v>
      </c>
      <c r="N16" s="13">
        <f t="shared" si="1"/>
        <v>0</v>
      </c>
      <c r="O16" s="16"/>
      <c r="P16" s="16"/>
      <c r="Q16" s="16"/>
      <c r="R16" s="16"/>
      <c r="S16" s="13">
        <f t="shared" si="2"/>
        <v>139.9062</v>
      </c>
      <c r="T16" s="13">
        <v>139.9062</v>
      </c>
      <c r="U16" s="16"/>
      <c r="V16" s="16"/>
      <c r="W16" s="16"/>
      <c r="X16" s="13">
        <f t="shared" si="3"/>
        <v>139.9062</v>
      </c>
      <c r="Y16" s="13">
        <f t="shared" si="4"/>
        <v>0</v>
      </c>
      <c r="Z16" s="16"/>
      <c r="AA16" s="16"/>
      <c r="AB16" s="16"/>
      <c r="AC16" s="16"/>
      <c r="AD16" s="13">
        <f t="shared" si="5"/>
        <v>139.9062</v>
      </c>
      <c r="AE16" s="13">
        <v>139.9062</v>
      </c>
      <c r="AF16" s="16"/>
      <c r="AG16" s="16"/>
      <c r="AH16" s="16"/>
      <c r="AI16" s="13">
        <f t="shared" si="6"/>
        <v>0</v>
      </c>
      <c r="AJ16" s="13">
        <f t="shared" si="7"/>
        <v>0</v>
      </c>
      <c r="AK16" s="13">
        <f t="shared" ref="AK16:AN16" si="31">O16-Z16</f>
        <v>0</v>
      </c>
      <c r="AL16" s="13">
        <f t="shared" si="31"/>
        <v>0</v>
      </c>
      <c r="AM16" s="13">
        <f t="shared" si="31"/>
        <v>0</v>
      </c>
      <c r="AN16" s="13">
        <f t="shared" si="31"/>
        <v>0</v>
      </c>
      <c r="AO16" s="13">
        <f t="shared" si="9"/>
        <v>0</v>
      </c>
      <c r="AP16" s="13">
        <f t="shared" ref="AP16:AS16" si="32">T16-AE16</f>
        <v>0</v>
      </c>
      <c r="AQ16" s="13">
        <f t="shared" si="32"/>
        <v>0</v>
      </c>
      <c r="AR16" s="13">
        <f t="shared" si="32"/>
        <v>0</v>
      </c>
      <c r="AS16" s="13">
        <f t="shared" si="32"/>
        <v>0</v>
      </c>
      <c r="AT16" s="21"/>
      <c r="AU16" s="43" t="s">
        <v>38</v>
      </c>
    </row>
    <row r="17" s="3" customFormat="1" ht="30" customHeight="1" spans="1:47">
      <c r="A17" s="17"/>
      <c r="B17" s="13" t="s">
        <v>69</v>
      </c>
      <c r="C17" s="22" t="s">
        <v>70</v>
      </c>
      <c r="D17" s="13" t="s">
        <v>31</v>
      </c>
      <c r="E17" s="13" t="s">
        <v>73</v>
      </c>
      <c r="F17" s="20" t="s">
        <v>60</v>
      </c>
      <c r="G17" s="13" t="s">
        <v>51</v>
      </c>
      <c r="H17" s="16" t="s">
        <v>31</v>
      </c>
      <c r="I17" s="20" t="s">
        <v>61</v>
      </c>
      <c r="J17" s="33" t="s">
        <v>62</v>
      </c>
      <c r="K17" s="33" t="s">
        <v>63</v>
      </c>
      <c r="L17" s="35"/>
      <c r="M17" s="13">
        <f t="shared" si="0"/>
        <v>41.702741</v>
      </c>
      <c r="N17" s="13">
        <f t="shared" si="1"/>
        <v>0</v>
      </c>
      <c r="O17" s="16"/>
      <c r="P17" s="16"/>
      <c r="Q17" s="16"/>
      <c r="R17" s="16"/>
      <c r="S17" s="13">
        <f t="shared" si="2"/>
        <v>41.702741</v>
      </c>
      <c r="T17" s="13">
        <v>41.702741</v>
      </c>
      <c r="U17" s="16"/>
      <c r="V17" s="16"/>
      <c r="W17" s="16"/>
      <c r="X17" s="13">
        <f t="shared" si="3"/>
        <v>41.702741</v>
      </c>
      <c r="Y17" s="13">
        <f t="shared" si="4"/>
        <v>0</v>
      </c>
      <c r="Z17" s="16"/>
      <c r="AA17" s="16"/>
      <c r="AB17" s="16"/>
      <c r="AC17" s="16"/>
      <c r="AD17" s="13">
        <f t="shared" si="5"/>
        <v>41.702741</v>
      </c>
      <c r="AE17" s="13">
        <v>41.702741</v>
      </c>
      <c r="AF17" s="16"/>
      <c r="AG17" s="16"/>
      <c r="AH17" s="16"/>
      <c r="AI17" s="13">
        <f t="shared" si="6"/>
        <v>0</v>
      </c>
      <c r="AJ17" s="13">
        <f t="shared" si="7"/>
        <v>0</v>
      </c>
      <c r="AK17" s="13">
        <f t="shared" ref="AK17:AN17" si="33">O17-Z17</f>
        <v>0</v>
      </c>
      <c r="AL17" s="13">
        <f t="shared" si="33"/>
        <v>0</v>
      </c>
      <c r="AM17" s="13">
        <f t="shared" si="33"/>
        <v>0</v>
      </c>
      <c r="AN17" s="13">
        <f t="shared" si="33"/>
        <v>0</v>
      </c>
      <c r="AO17" s="13">
        <f t="shared" si="9"/>
        <v>0</v>
      </c>
      <c r="AP17" s="13">
        <f t="shared" ref="AP17:AS17" si="34">T17-AE17</f>
        <v>0</v>
      </c>
      <c r="AQ17" s="13">
        <f t="shared" si="34"/>
        <v>0</v>
      </c>
      <c r="AR17" s="13">
        <f t="shared" si="34"/>
        <v>0</v>
      </c>
      <c r="AS17" s="13">
        <f t="shared" si="34"/>
        <v>0</v>
      </c>
      <c r="AT17" s="21"/>
      <c r="AU17" s="43" t="s">
        <v>38</v>
      </c>
    </row>
    <row r="18" s="3" customFormat="1" ht="30" customHeight="1" spans="1:47">
      <c r="A18" s="17"/>
      <c r="B18" s="12" t="s">
        <v>74</v>
      </c>
      <c r="C18" s="12" t="s">
        <v>75</v>
      </c>
      <c r="D18" s="13" t="s">
        <v>31</v>
      </c>
      <c r="E18" s="13" t="s">
        <v>73</v>
      </c>
      <c r="F18" s="20" t="s">
        <v>60</v>
      </c>
      <c r="G18" s="13" t="s">
        <v>51</v>
      </c>
      <c r="H18" s="16" t="s">
        <v>31</v>
      </c>
      <c r="I18" s="20" t="s">
        <v>61</v>
      </c>
      <c r="J18" s="33" t="s">
        <v>62</v>
      </c>
      <c r="K18" s="33" t="s">
        <v>63</v>
      </c>
      <c r="L18" s="35"/>
      <c r="M18" s="13">
        <f t="shared" si="0"/>
        <v>57.3114</v>
      </c>
      <c r="N18" s="13">
        <f t="shared" si="1"/>
        <v>0</v>
      </c>
      <c r="O18" s="16"/>
      <c r="P18" s="16"/>
      <c r="Q18" s="16"/>
      <c r="R18" s="16"/>
      <c r="S18" s="13">
        <f t="shared" si="2"/>
        <v>57.3114</v>
      </c>
      <c r="T18" s="13">
        <v>57.3114</v>
      </c>
      <c r="U18" s="16"/>
      <c r="V18" s="16"/>
      <c r="W18" s="16"/>
      <c r="X18" s="13">
        <f t="shared" si="3"/>
        <v>57.3114</v>
      </c>
      <c r="Y18" s="13">
        <f t="shared" si="4"/>
        <v>0</v>
      </c>
      <c r="Z18" s="16"/>
      <c r="AA18" s="16"/>
      <c r="AB18" s="16"/>
      <c r="AC18" s="16"/>
      <c r="AD18" s="13">
        <f t="shared" si="5"/>
        <v>57.3114</v>
      </c>
      <c r="AE18" s="13">
        <v>57.3114</v>
      </c>
      <c r="AF18" s="16"/>
      <c r="AG18" s="16"/>
      <c r="AH18" s="16"/>
      <c r="AI18" s="13">
        <f t="shared" si="6"/>
        <v>0</v>
      </c>
      <c r="AJ18" s="13">
        <f t="shared" si="7"/>
        <v>0</v>
      </c>
      <c r="AK18" s="13">
        <f t="shared" ref="AK18:AN18" si="35">O18-Z18</f>
        <v>0</v>
      </c>
      <c r="AL18" s="13">
        <f t="shared" si="35"/>
        <v>0</v>
      </c>
      <c r="AM18" s="13">
        <f t="shared" si="35"/>
        <v>0</v>
      </c>
      <c r="AN18" s="13">
        <f t="shared" si="35"/>
        <v>0</v>
      </c>
      <c r="AO18" s="13">
        <f t="shared" si="9"/>
        <v>0</v>
      </c>
      <c r="AP18" s="13">
        <f t="shared" ref="AP18:AS18" si="36">T18-AE18</f>
        <v>0</v>
      </c>
      <c r="AQ18" s="13">
        <f t="shared" si="36"/>
        <v>0</v>
      </c>
      <c r="AR18" s="13">
        <f t="shared" si="36"/>
        <v>0</v>
      </c>
      <c r="AS18" s="13">
        <f t="shared" si="36"/>
        <v>0</v>
      </c>
      <c r="AT18" s="21"/>
      <c r="AU18" s="43" t="s">
        <v>38</v>
      </c>
    </row>
    <row r="19" s="3" customFormat="1" ht="30" customHeight="1" spans="1:47">
      <c r="A19" s="17"/>
      <c r="B19" s="16" t="s">
        <v>76</v>
      </c>
      <c r="C19" s="16" t="s">
        <v>77</v>
      </c>
      <c r="D19" s="13" t="s">
        <v>31</v>
      </c>
      <c r="E19" s="13" t="s">
        <v>73</v>
      </c>
      <c r="F19" s="20" t="s">
        <v>60</v>
      </c>
      <c r="G19" s="13" t="s">
        <v>51</v>
      </c>
      <c r="H19" s="16" t="s">
        <v>31</v>
      </c>
      <c r="I19" s="20" t="s">
        <v>61</v>
      </c>
      <c r="J19" s="33" t="s">
        <v>62</v>
      </c>
      <c r="K19" s="33" t="s">
        <v>63</v>
      </c>
      <c r="L19" s="35"/>
      <c r="M19" s="13">
        <f t="shared" si="0"/>
        <v>703.479359</v>
      </c>
      <c r="N19" s="13">
        <f t="shared" si="1"/>
        <v>0</v>
      </c>
      <c r="O19" s="16"/>
      <c r="P19" s="16"/>
      <c r="Q19" s="16"/>
      <c r="R19" s="16"/>
      <c r="S19" s="13">
        <f t="shared" si="2"/>
        <v>703.479359</v>
      </c>
      <c r="T19" s="13">
        <v>703.479359</v>
      </c>
      <c r="U19" s="16"/>
      <c r="V19" s="16"/>
      <c r="W19" s="16"/>
      <c r="X19" s="13">
        <f t="shared" si="3"/>
        <v>703.479359</v>
      </c>
      <c r="Y19" s="13">
        <f t="shared" si="4"/>
        <v>0</v>
      </c>
      <c r="Z19" s="16"/>
      <c r="AA19" s="16"/>
      <c r="AB19" s="16"/>
      <c r="AC19" s="16"/>
      <c r="AD19" s="13">
        <f t="shared" si="5"/>
        <v>703.479359</v>
      </c>
      <c r="AE19" s="13">
        <v>703.479359</v>
      </c>
      <c r="AF19" s="16"/>
      <c r="AG19" s="16"/>
      <c r="AH19" s="16"/>
      <c r="AI19" s="13">
        <f t="shared" si="6"/>
        <v>0</v>
      </c>
      <c r="AJ19" s="13">
        <f t="shared" si="7"/>
        <v>0</v>
      </c>
      <c r="AK19" s="13">
        <f t="shared" ref="AK19:AN19" si="37">O19-Z19</f>
        <v>0</v>
      </c>
      <c r="AL19" s="13">
        <f t="shared" si="37"/>
        <v>0</v>
      </c>
      <c r="AM19" s="13">
        <f t="shared" si="37"/>
        <v>0</v>
      </c>
      <c r="AN19" s="13">
        <f t="shared" si="37"/>
        <v>0</v>
      </c>
      <c r="AO19" s="13">
        <f t="shared" si="9"/>
        <v>0</v>
      </c>
      <c r="AP19" s="13">
        <f t="shared" ref="AP19:AS19" si="38">T19-AE19</f>
        <v>0</v>
      </c>
      <c r="AQ19" s="13">
        <f t="shared" si="38"/>
        <v>0</v>
      </c>
      <c r="AR19" s="13">
        <f t="shared" si="38"/>
        <v>0</v>
      </c>
      <c r="AS19" s="13">
        <f t="shared" si="38"/>
        <v>0</v>
      </c>
      <c r="AT19" s="21"/>
      <c r="AU19" s="43" t="s">
        <v>38</v>
      </c>
    </row>
    <row r="20" s="3" customFormat="1" ht="47" customHeight="1" spans="1:47">
      <c r="A20" s="17"/>
      <c r="B20" s="24" t="s">
        <v>78</v>
      </c>
      <c r="C20" s="25" t="s">
        <v>79</v>
      </c>
      <c r="D20" s="13" t="s">
        <v>31</v>
      </c>
      <c r="E20" s="13" t="s">
        <v>73</v>
      </c>
      <c r="F20" s="20" t="s">
        <v>60</v>
      </c>
      <c r="G20" s="13" t="s">
        <v>51</v>
      </c>
      <c r="H20" s="16" t="s">
        <v>31</v>
      </c>
      <c r="I20" s="20" t="s">
        <v>61</v>
      </c>
      <c r="J20" s="33" t="s">
        <v>62</v>
      </c>
      <c r="K20" s="33" t="s">
        <v>63</v>
      </c>
      <c r="L20" s="35"/>
      <c r="M20" s="13">
        <f t="shared" si="0"/>
        <v>150</v>
      </c>
      <c r="N20" s="13">
        <f t="shared" si="1"/>
        <v>0</v>
      </c>
      <c r="O20" s="16"/>
      <c r="P20" s="16"/>
      <c r="Q20" s="16"/>
      <c r="R20" s="16"/>
      <c r="S20" s="13">
        <f t="shared" si="2"/>
        <v>150</v>
      </c>
      <c r="T20" s="13">
        <v>150</v>
      </c>
      <c r="U20" s="16"/>
      <c r="V20" s="16"/>
      <c r="W20" s="16"/>
      <c r="X20" s="13">
        <f t="shared" si="3"/>
        <v>150</v>
      </c>
      <c r="Y20" s="13">
        <f t="shared" si="4"/>
        <v>0</v>
      </c>
      <c r="Z20" s="16"/>
      <c r="AA20" s="16"/>
      <c r="AB20" s="16"/>
      <c r="AC20" s="16"/>
      <c r="AD20" s="13">
        <f t="shared" si="5"/>
        <v>150</v>
      </c>
      <c r="AE20" s="13">
        <v>150</v>
      </c>
      <c r="AF20" s="16"/>
      <c r="AG20" s="16"/>
      <c r="AH20" s="16"/>
      <c r="AI20" s="13">
        <f t="shared" si="6"/>
        <v>0</v>
      </c>
      <c r="AJ20" s="13">
        <f t="shared" si="7"/>
        <v>0</v>
      </c>
      <c r="AK20" s="13">
        <f t="shared" ref="AK20:AN20" si="39">O20-Z20</f>
        <v>0</v>
      </c>
      <c r="AL20" s="13">
        <f t="shared" si="39"/>
        <v>0</v>
      </c>
      <c r="AM20" s="13">
        <f t="shared" si="39"/>
        <v>0</v>
      </c>
      <c r="AN20" s="13">
        <f t="shared" si="39"/>
        <v>0</v>
      </c>
      <c r="AO20" s="13">
        <f t="shared" si="9"/>
        <v>0</v>
      </c>
      <c r="AP20" s="13">
        <f t="shared" ref="AP20:AS20" si="40">T20-AE20</f>
        <v>0</v>
      </c>
      <c r="AQ20" s="13">
        <f t="shared" si="40"/>
        <v>0</v>
      </c>
      <c r="AR20" s="13">
        <f t="shared" si="40"/>
        <v>0</v>
      </c>
      <c r="AS20" s="13">
        <f t="shared" si="40"/>
        <v>0</v>
      </c>
      <c r="AT20" s="21"/>
      <c r="AU20" s="43" t="s">
        <v>38</v>
      </c>
    </row>
    <row r="21" s="3" customFormat="1" ht="47" customHeight="1" spans="1:47">
      <c r="A21" s="17"/>
      <c r="B21" s="24" t="s">
        <v>78</v>
      </c>
      <c r="C21" s="25" t="s">
        <v>79</v>
      </c>
      <c r="D21" s="13" t="s">
        <v>31</v>
      </c>
      <c r="E21" s="13" t="s">
        <v>73</v>
      </c>
      <c r="F21" s="20" t="s">
        <v>60</v>
      </c>
      <c r="G21" s="13" t="s">
        <v>51</v>
      </c>
      <c r="H21" s="16" t="s">
        <v>31</v>
      </c>
      <c r="I21" s="20" t="s">
        <v>61</v>
      </c>
      <c r="J21" s="33" t="s">
        <v>62</v>
      </c>
      <c r="K21" s="33" t="s">
        <v>63</v>
      </c>
      <c r="L21" s="35"/>
      <c r="M21" s="13">
        <f t="shared" si="0"/>
        <v>18</v>
      </c>
      <c r="N21" s="13">
        <f t="shared" si="1"/>
        <v>0</v>
      </c>
      <c r="O21" s="16"/>
      <c r="P21" s="16"/>
      <c r="Q21" s="16"/>
      <c r="R21" s="16"/>
      <c r="S21" s="13">
        <f t="shared" si="2"/>
        <v>18</v>
      </c>
      <c r="T21" s="13">
        <v>18</v>
      </c>
      <c r="U21" s="16"/>
      <c r="V21" s="16"/>
      <c r="W21" s="16"/>
      <c r="X21" s="13">
        <f t="shared" si="3"/>
        <v>18</v>
      </c>
      <c r="Y21" s="13">
        <f t="shared" si="4"/>
        <v>0</v>
      </c>
      <c r="Z21" s="16"/>
      <c r="AA21" s="16"/>
      <c r="AB21" s="16"/>
      <c r="AC21" s="16"/>
      <c r="AD21" s="13">
        <f t="shared" si="5"/>
        <v>18</v>
      </c>
      <c r="AE21" s="13">
        <v>18</v>
      </c>
      <c r="AF21" s="16"/>
      <c r="AG21" s="16"/>
      <c r="AH21" s="16"/>
      <c r="AI21" s="13">
        <f t="shared" si="6"/>
        <v>0</v>
      </c>
      <c r="AJ21" s="13">
        <f t="shared" si="7"/>
        <v>0</v>
      </c>
      <c r="AK21" s="13">
        <f t="shared" ref="AK21:AN21" si="41">O21-Z21</f>
        <v>0</v>
      </c>
      <c r="AL21" s="13">
        <f t="shared" si="41"/>
        <v>0</v>
      </c>
      <c r="AM21" s="13">
        <f t="shared" si="41"/>
        <v>0</v>
      </c>
      <c r="AN21" s="13">
        <f t="shared" si="41"/>
        <v>0</v>
      </c>
      <c r="AO21" s="13">
        <f t="shared" si="9"/>
        <v>0</v>
      </c>
      <c r="AP21" s="13">
        <f t="shared" ref="AP21:AS21" si="42">T21-AE21</f>
        <v>0</v>
      </c>
      <c r="AQ21" s="13">
        <f t="shared" si="42"/>
        <v>0</v>
      </c>
      <c r="AR21" s="13">
        <f t="shared" si="42"/>
        <v>0</v>
      </c>
      <c r="AS21" s="13">
        <f t="shared" si="42"/>
        <v>0</v>
      </c>
      <c r="AT21" s="21"/>
      <c r="AU21" s="43" t="s">
        <v>38</v>
      </c>
    </row>
    <row r="22" s="3" customFormat="1" ht="30" customHeight="1" spans="1:47">
      <c r="A22" s="17"/>
      <c r="B22" s="16" t="s">
        <v>80</v>
      </c>
      <c r="C22" s="16" t="s">
        <v>81</v>
      </c>
      <c r="D22" s="13" t="s">
        <v>31</v>
      </c>
      <c r="E22" s="13" t="s">
        <v>73</v>
      </c>
      <c r="F22" s="20" t="s">
        <v>60</v>
      </c>
      <c r="G22" s="13" t="s">
        <v>51</v>
      </c>
      <c r="H22" s="16" t="s">
        <v>31</v>
      </c>
      <c r="I22" s="20" t="s">
        <v>61</v>
      </c>
      <c r="J22" s="33" t="s">
        <v>62</v>
      </c>
      <c r="K22" s="33" t="s">
        <v>63</v>
      </c>
      <c r="L22" s="35"/>
      <c r="M22" s="13">
        <f t="shared" si="0"/>
        <v>75</v>
      </c>
      <c r="N22" s="13">
        <f t="shared" si="1"/>
        <v>0</v>
      </c>
      <c r="O22" s="16"/>
      <c r="P22" s="16"/>
      <c r="Q22" s="16"/>
      <c r="R22" s="16"/>
      <c r="S22" s="13">
        <f t="shared" si="2"/>
        <v>75</v>
      </c>
      <c r="T22" s="13">
        <v>75</v>
      </c>
      <c r="U22" s="16"/>
      <c r="V22" s="16"/>
      <c r="W22" s="16"/>
      <c r="X22" s="13">
        <f t="shared" si="3"/>
        <v>75</v>
      </c>
      <c r="Y22" s="13">
        <f t="shared" si="4"/>
        <v>0</v>
      </c>
      <c r="Z22" s="16"/>
      <c r="AA22" s="16"/>
      <c r="AB22" s="16"/>
      <c r="AC22" s="16"/>
      <c r="AD22" s="13">
        <f t="shared" si="5"/>
        <v>75</v>
      </c>
      <c r="AE22" s="13">
        <v>75</v>
      </c>
      <c r="AF22" s="16"/>
      <c r="AG22" s="16"/>
      <c r="AH22" s="16"/>
      <c r="AI22" s="13">
        <f t="shared" si="6"/>
        <v>0</v>
      </c>
      <c r="AJ22" s="13">
        <f t="shared" si="7"/>
        <v>0</v>
      </c>
      <c r="AK22" s="13">
        <f t="shared" ref="AK22:AN22" si="43">O22-Z22</f>
        <v>0</v>
      </c>
      <c r="AL22" s="13">
        <f t="shared" si="43"/>
        <v>0</v>
      </c>
      <c r="AM22" s="13">
        <f t="shared" si="43"/>
        <v>0</v>
      </c>
      <c r="AN22" s="13">
        <f t="shared" si="43"/>
        <v>0</v>
      </c>
      <c r="AO22" s="13">
        <f t="shared" si="9"/>
        <v>0</v>
      </c>
      <c r="AP22" s="13">
        <f t="shared" ref="AP22:AS22" si="44">T22-AE22</f>
        <v>0</v>
      </c>
      <c r="AQ22" s="13">
        <f t="shared" si="44"/>
        <v>0</v>
      </c>
      <c r="AR22" s="13">
        <f t="shared" si="44"/>
        <v>0</v>
      </c>
      <c r="AS22" s="13">
        <f t="shared" si="44"/>
        <v>0</v>
      </c>
      <c r="AT22" s="21"/>
      <c r="AU22" s="43" t="s">
        <v>38</v>
      </c>
    </row>
    <row r="23" s="3" customFormat="1" ht="30" customHeight="1" spans="1:47">
      <c r="A23" s="17"/>
      <c r="B23" s="16" t="s">
        <v>82</v>
      </c>
      <c r="C23" s="16" t="s">
        <v>83</v>
      </c>
      <c r="D23" s="13" t="s">
        <v>31</v>
      </c>
      <c r="E23" s="13" t="s">
        <v>84</v>
      </c>
      <c r="F23" s="20" t="s">
        <v>60</v>
      </c>
      <c r="G23" s="13" t="s">
        <v>51</v>
      </c>
      <c r="H23" s="16" t="s">
        <v>31</v>
      </c>
      <c r="I23" s="20" t="s">
        <v>61</v>
      </c>
      <c r="J23" s="33" t="s">
        <v>62</v>
      </c>
      <c r="K23" s="33" t="s">
        <v>63</v>
      </c>
      <c r="L23" s="35"/>
      <c r="M23" s="13">
        <f t="shared" si="0"/>
        <v>583.79</v>
      </c>
      <c r="N23" s="13">
        <f t="shared" si="1"/>
        <v>0</v>
      </c>
      <c r="O23" s="16"/>
      <c r="P23" s="16"/>
      <c r="Q23" s="16"/>
      <c r="R23" s="16"/>
      <c r="S23" s="13">
        <f t="shared" si="2"/>
        <v>583.79</v>
      </c>
      <c r="T23" s="13"/>
      <c r="U23" s="16">
        <v>583.79</v>
      </c>
      <c r="V23" s="16"/>
      <c r="W23" s="16"/>
      <c r="X23" s="13">
        <f t="shared" si="3"/>
        <v>583.79</v>
      </c>
      <c r="Y23" s="13">
        <f t="shared" si="4"/>
        <v>0</v>
      </c>
      <c r="Z23" s="16"/>
      <c r="AA23" s="16"/>
      <c r="AB23" s="16"/>
      <c r="AC23" s="16"/>
      <c r="AD23" s="13">
        <f t="shared" si="5"/>
        <v>583.79</v>
      </c>
      <c r="AE23" s="13"/>
      <c r="AF23" s="16">
        <v>583.79</v>
      </c>
      <c r="AG23" s="16"/>
      <c r="AH23" s="16"/>
      <c r="AI23" s="13">
        <f t="shared" si="6"/>
        <v>0</v>
      </c>
      <c r="AJ23" s="13">
        <f t="shared" si="7"/>
        <v>0</v>
      </c>
      <c r="AK23" s="13">
        <f t="shared" ref="AK23:AN23" si="45">O23-Z23</f>
        <v>0</v>
      </c>
      <c r="AL23" s="13">
        <f t="shared" si="45"/>
        <v>0</v>
      </c>
      <c r="AM23" s="13">
        <f t="shared" si="45"/>
        <v>0</v>
      </c>
      <c r="AN23" s="13">
        <f t="shared" si="45"/>
        <v>0</v>
      </c>
      <c r="AO23" s="13">
        <f t="shared" si="9"/>
        <v>0</v>
      </c>
      <c r="AP23" s="13">
        <f t="shared" ref="AP23:AS23" si="46">T23-AE23</f>
        <v>0</v>
      </c>
      <c r="AQ23" s="13">
        <f t="shared" si="46"/>
        <v>0</v>
      </c>
      <c r="AR23" s="13">
        <f t="shared" si="46"/>
        <v>0</v>
      </c>
      <c r="AS23" s="13">
        <f t="shared" si="46"/>
        <v>0</v>
      </c>
      <c r="AT23" s="21"/>
      <c r="AU23" s="43" t="s">
        <v>38</v>
      </c>
    </row>
    <row r="24" s="3" customFormat="1" ht="30" customHeight="1" spans="1:47">
      <c r="A24" s="17"/>
      <c r="B24" s="13" t="s">
        <v>85</v>
      </c>
      <c r="C24" s="26" t="s">
        <v>86</v>
      </c>
      <c r="D24" s="13" t="s">
        <v>31</v>
      </c>
      <c r="E24" s="13" t="s">
        <v>85</v>
      </c>
      <c r="F24" s="20" t="s">
        <v>60</v>
      </c>
      <c r="G24" s="13" t="s">
        <v>51</v>
      </c>
      <c r="H24" s="16" t="s">
        <v>31</v>
      </c>
      <c r="I24" s="20" t="s">
        <v>61</v>
      </c>
      <c r="J24" s="33" t="s">
        <v>62</v>
      </c>
      <c r="K24" s="33" t="s">
        <v>63</v>
      </c>
      <c r="L24" s="35"/>
      <c r="M24" s="13">
        <f t="shared" si="0"/>
        <v>135.53</v>
      </c>
      <c r="N24" s="13">
        <f t="shared" si="1"/>
        <v>135.53</v>
      </c>
      <c r="O24" s="16"/>
      <c r="P24" s="16"/>
      <c r="Q24" s="16"/>
      <c r="R24" s="16">
        <v>135.53</v>
      </c>
      <c r="S24" s="13">
        <f t="shared" si="2"/>
        <v>0</v>
      </c>
      <c r="T24" s="13"/>
      <c r="U24" s="16"/>
      <c r="V24" s="16"/>
      <c r="W24" s="16"/>
      <c r="X24" s="13">
        <f t="shared" si="3"/>
        <v>135.53</v>
      </c>
      <c r="Y24" s="13">
        <f t="shared" si="4"/>
        <v>135.53</v>
      </c>
      <c r="Z24" s="16"/>
      <c r="AA24" s="16"/>
      <c r="AB24" s="16"/>
      <c r="AC24" s="16">
        <v>135.53</v>
      </c>
      <c r="AD24" s="13">
        <f t="shared" si="5"/>
        <v>0</v>
      </c>
      <c r="AE24" s="13"/>
      <c r="AF24" s="16"/>
      <c r="AG24" s="16"/>
      <c r="AH24" s="16"/>
      <c r="AI24" s="13">
        <f t="shared" si="6"/>
        <v>0</v>
      </c>
      <c r="AJ24" s="13">
        <f t="shared" si="7"/>
        <v>0</v>
      </c>
      <c r="AK24" s="13">
        <f t="shared" ref="AK24:AN24" si="47">O24-Z24</f>
        <v>0</v>
      </c>
      <c r="AL24" s="13">
        <f t="shared" si="47"/>
        <v>0</v>
      </c>
      <c r="AM24" s="13">
        <f t="shared" si="47"/>
        <v>0</v>
      </c>
      <c r="AN24" s="13">
        <f t="shared" si="47"/>
        <v>0</v>
      </c>
      <c r="AO24" s="13">
        <f t="shared" si="9"/>
        <v>0</v>
      </c>
      <c r="AP24" s="13">
        <f t="shared" ref="AP24:AS24" si="48">T24-AE24</f>
        <v>0</v>
      </c>
      <c r="AQ24" s="13">
        <f t="shared" si="48"/>
        <v>0</v>
      </c>
      <c r="AR24" s="13">
        <f t="shared" si="48"/>
        <v>0</v>
      </c>
      <c r="AS24" s="13">
        <f t="shared" si="48"/>
        <v>0</v>
      </c>
      <c r="AT24" s="21"/>
      <c r="AU24" s="43" t="s">
        <v>38</v>
      </c>
    </row>
    <row r="25" s="3" customFormat="1" ht="37" customHeight="1" spans="1:47">
      <c r="A25" s="12">
        <v>4</v>
      </c>
      <c r="B25" s="13" t="s">
        <v>47</v>
      </c>
      <c r="C25" s="13" t="s">
        <v>48</v>
      </c>
      <c r="D25" s="13" t="s">
        <v>31</v>
      </c>
      <c r="E25" s="13" t="s">
        <v>87</v>
      </c>
      <c r="F25" s="15" t="s">
        <v>88</v>
      </c>
      <c r="G25" s="13" t="s">
        <v>51</v>
      </c>
      <c r="H25" s="16" t="s">
        <v>31</v>
      </c>
      <c r="I25" s="20" t="s">
        <v>89</v>
      </c>
      <c r="J25" s="33" t="s">
        <v>90</v>
      </c>
      <c r="K25" s="33" t="s">
        <v>91</v>
      </c>
      <c r="L25" s="34">
        <v>700</v>
      </c>
      <c r="M25" s="13">
        <f t="shared" si="0"/>
        <v>210</v>
      </c>
      <c r="N25" s="13">
        <f t="shared" si="1"/>
        <v>210</v>
      </c>
      <c r="O25" s="16">
        <v>210</v>
      </c>
      <c r="P25" s="16"/>
      <c r="Q25" s="16"/>
      <c r="R25" s="16"/>
      <c r="S25" s="13">
        <f t="shared" si="2"/>
        <v>0</v>
      </c>
      <c r="T25" s="16"/>
      <c r="U25" s="16"/>
      <c r="V25" s="16"/>
      <c r="W25" s="16"/>
      <c r="X25" s="13">
        <f t="shared" si="3"/>
        <v>210</v>
      </c>
      <c r="Y25" s="13">
        <f t="shared" si="4"/>
        <v>210</v>
      </c>
      <c r="Z25" s="16">
        <v>210</v>
      </c>
      <c r="AA25" s="16"/>
      <c r="AB25" s="16"/>
      <c r="AC25" s="16"/>
      <c r="AD25" s="13">
        <f t="shared" si="5"/>
        <v>0</v>
      </c>
      <c r="AE25" s="16"/>
      <c r="AF25" s="16"/>
      <c r="AG25" s="16"/>
      <c r="AH25" s="16"/>
      <c r="AI25" s="13">
        <f t="shared" si="6"/>
        <v>0</v>
      </c>
      <c r="AJ25" s="13">
        <f t="shared" si="7"/>
        <v>0</v>
      </c>
      <c r="AK25" s="13">
        <f t="shared" ref="AK25:AN25" si="49">O25-Z25</f>
        <v>0</v>
      </c>
      <c r="AL25" s="13">
        <f t="shared" si="49"/>
        <v>0</v>
      </c>
      <c r="AM25" s="13">
        <f t="shared" si="49"/>
        <v>0</v>
      </c>
      <c r="AN25" s="13">
        <f t="shared" si="49"/>
        <v>0</v>
      </c>
      <c r="AO25" s="13">
        <f t="shared" si="9"/>
        <v>0</v>
      </c>
      <c r="AP25" s="13">
        <f t="shared" ref="AP25:AS25" si="50">T25-AE25</f>
        <v>0</v>
      </c>
      <c r="AQ25" s="13">
        <f t="shared" si="50"/>
        <v>0</v>
      </c>
      <c r="AR25" s="13">
        <f t="shared" si="50"/>
        <v>0</v>
      </c>
      <c r="AS25" s="13">
        <f t="shared" si="50"/>
        <v>0</v>
      </c>
      <c r="AT25" s="21"/>
      <c r="AU25" s="43" t="s">
        <v>38</v>
      </c>
    </row>
    <row r="26" s="3" customFormat="1" ht="37" customHeight="1" spans="1:47">
      <c r="A26" s="17"/>
      <c r="B26" s="12" t="s">
        <v>74</v>
      </c>
      <c r="C26" s="12" t="s">
        <v>75</v>
      </c>
      <c r="D26" s="13" t="s">
        <v>31</v>
      </c>
      <c r="E26" s="13" t="s">
        <v>92</v>
      </c>
      <c r="F26" s="15" t="s">
        <v>88</v>
      </c>
      <c r="G26" s="13" t="s">
        <v>51</v>
      </c>
      <c r="H26" s="16" t="s">
        <v>31</v>
      </c>
      <c r="I26" s="20" t="s">
        <v>89</v>
      </c>
      <c r="J26" s="33" t="s">
        <v>90</v>
      </c>
      <c r="K26" s="33" t="s">
        <v>91</v>
      </c>
      <c r="L26" s="35"/>
      <c r="M26" s="13">
        <f t="shared" si="0"/>
        <v>117.9534</v>
      </c>
      <c r="N26" s="13">
        <f t="shared" si="1"/>
        <v>0</v>
      </c>
      <c r="O26" s="16"/>
      <c r="P26" s="16"/>
      <c r="Q26" s="16"/>
      <c r="R26" s="16"/>
      <c r="S26" s="13">
        <f t="shared" si="2"/>
        <v>117.9534</v>
      </c>
      <c r="T26" s="13">
        <v>117.9534</v>
      </c>
      <c r="U26" s="16"/>
      <c r="V26" s="16"/>
      <c r="W26" s="16"/>
      <c r="X26" s="13">
        <f t="shared" si="3"/>
        <v>117.9534</v>
      </c>
      <c r="Y26" s="13">
        <f t="shared" si="4"/>
        <v>0</v>
      </c>
      <c r="Z26" s="16"/>
      <c r="AA26" s="16"/>
      <c r="AB26" s="16"/>
      <c r="AC26" s="16"/>
      <c r="AD26" s="13">
        <f t="shared" si="5"/>
        <v>117.9534</v>
      </c>
      <c r="AE26" s="13">
        <v>117.9534</v>
      </c>
      <c r="AF26" s="16"/>
      <c r="AG26" s="16"/>
      <c r="AH26" s="16"/>
      <c r="AI26" s="13">
        <f t="shared" si="6"/>
        <v>0</v>
      </c>
      <c r="AJ26" s="13">
        <f t="shared" si="7"/>
        <v>0</v>
      </c>
      <c r="AK26" s="13">
        <f t="shared" ref="AK26:AN26" si="51">O26-Z26</f>
        <v>0</v>
      </c>
      <c r="AL26" s="13">
        <f t="shared" si="51"/>
        <v>0</v>
      </c>
      <c r="AM26" s="13">
        <f t="shared" si="51"/>
        <v>0</v>
      </c>
      <c r="AN26" s="13">
        <f t="shared" si="51"/>
        <v>0</v>
      </c>
      <c r="AO26" s="13">
        <f t="shared" si="9"/>
        <v>0</v>
      </c>
      <c r="AP26" s="13">
        <f t="shared" ref="AP26:AS26" si="52">T26-AE26</f>
        <v>0</v>
      </c>
      <c r="AQ26" s="13">
        <f t="shared" si="52"/>
        <v>0</v>
      </c>
      <c r="AR26" s="13">
        <f t="shared" si="52"/>
        <v>0</v>
      </c>
      <c r="AS26" s="13">
        <f t="shared" si="52"/>
        <v>0</v>
      </c>
      <c r="AT26" s="21"/>
      <c r="AU26" s="43" t="s">
        <v>38</v>
      </c>
    </row>
    <row r="27" s="3" customFormat="1" ht="37" customHeight="1" spans="1:47">
      <c r="A27" s="17"/>
      <c r="B27" s="12" t="s">
        <v>74</v>
      </c>
      <c r="C27" s="12" t="s">
        <v>75</v>
      </c>
      <c r="D27" s="13" t="s">
        <v>31</v>
      </c>
      <c r="E27" s="13" t="s">
        <v>92</v>
      </c>
      <c r="F27" s="15" t="s">
        <v>88</v>
      </c>
      <c r="G27" s="13" t="s">
        <v>51</v>
      </c>
      <c r="H27" s="16" t="s">
        <v>31</v>
      </c>
      <c r="I27" s="20" t="s">
        <v>89</v>
      </c>
      <c r="J27" s="33" t="s">
        <v>90</v>
      </c>
      <c r="K27" s="33" t="s">
        <v>91</v>
      </c>
      <c r="L27" s="35"/>
      <c r="M27" s="13">
        <f t="shared" si="0"/>
        <v>89.6886</v>
      </c>
      <c r="N27" s="13">
        <f t="shared" si="1"/>
        <v>0</v>
      </c>
      <c r="O27" s="16"/>
      <c r="P27" s="16"/>
      <c r="Q27" s="16"/>
      <c r="R27" s="16"/>
      <c r="S27" s="13">
        <f t="shared" si="2"/>
        <v>89.6886</v>
      </c>
      <c r="T27" s="13">
        <v>89.6886</v>
      </c>
      <c r="U27" s="16"/>
      <c r="V27" s="16"/>
      <c r="W27" s="16"/>
      <c r="X27" s="13">
        <f t="shared" si="3"/>
        <v>89.6886</v>
      </c>
      <c r="Y27" s="13">
        <f t="shared" si="4"/>
        <v>0</v>
      </c>
      <c r="Z27" s="16"/>
      <c r="AA27" s="16"/>
      <c r="AB27" s="16"/>
      <c r="AC27" s="16"/>
      <c r="AD27" s="13">
        <f t="shared" si="5"/>
        <v>89.6886</v>
      </c>
      <c r="AE27" s="13">
        <v>89.6886</v>
      </c>
      <c r="AF27" s="16"/>
      <c r="AG27" s="16"/>
      <c r="AH27" s="16"/>
      <c r="AI27" s="13">
        <f t="shared" si="6"/>
        <v>0</v>
      </c>
      <c r="AJ27" s="13">
        <f t="shared" si="7"/>
        <v>0</v>
      </c>
      <c r="AK27" s="13">
        <f t="shared" ref="AK27:AN27" si="53">O27-Z27</f>
        <v>0</v>
      </c>
      <c r="AL27" s="13">
        <f t="shared" si="53"/>
        <v>0</v>
      </c>
      <c r="AM27" s="13">
        <f t="shared" si="53"/>
        <v>0</v>
      </c>
      <c r="AN27" s="13">
        <f t="shared" si="53"/>
        <v>0</v>
      </c>
      <c r="AO27" s="13">
        <f t="shared" si="9"/>
        <v>0</v>
      </c>
      <c r="AP27" s="13">
        <f t="shared" ref="AP27:AS27" si="54">T27-AE27</f>
        <v>0</v>
      </c>
      <c r="AQ27" s="13">
        <f t="shared" si="54"/>
        <v>0</v>
      </c>
      <c r="AR27" s="13">
        <f t="shared" si="54"/>
        <v>0</v>
      </c>
      <c r="AS27" s="13">
        <f t="shared" si="54"/>
        <v>0</v>
      </c>
      <c r="AT27" s="21"/>
      <c r="AU27" s="43" t="s">
        <v>38</v>
      </c>
    </row>
    <row r="28" s="3" customFormat="1" ht="37" customHeight="1" spans="1:47">
      <c r="A28" s="17"/>
      <c r="B28" s="13" t="s">
        <v>93</v>
      </c>
      <c r="C28" s="13" t="s">
        <v>94</v>
      </c>
      <c r="D28" s="13" t="s">
        <v>31</v>
      </c>
      <c r="E28" s="13" t="s">
        <v>95</v>
      </c>
      <c r="F28" s="15" t="s">
        <v>88</v>
      </c>
      <c r="G28" s="13" t="s">
        <v>51</v>
      </c>
      <c r="H28" s="16" t="s">
        <v>31</v>
      </c>
      <c r="I28" s="20" t="s">
        <v>89</v>
      </c>
      <c r="J28" s="33" t="s">
        <v>90</v>
      </c>
      <c r="K28" s="33" t="s">
        <v>91</v>
      </c>
      <c r="L28" s="35"/>
      <c r="M28" s="13">
        <f t="shared" si="0"/>
        <v>257.54</v>
      </c>
      <c r="N28" s="13">
        <f t="shared" si="1"/>
        <v>257.54</v>
      </c>
      <c r="O28" s="16"/>
      <c r="P28" s="16">
        <v>257.54</v>
      </c>
      <c r="Q28" s="16"/>
      <c r="R28" s="16"/>
      <c r="S28" s="13">
        <f t="shared" si="2"/>
        <v>0</v>
      </c>
      <c r="T28" s="13"/>
      <c r="U28" s="16"/>
      <c r="V28" s="16"/>
      <c r="W28" s="16"/>
      <c r="X28" s="13">
        <f t="shared" si="3"/>
        <v>257.54</v>
      </c>
      <c r="Y28" s="13">
        <f t="shared" si="4"/>
        <v>257.54</v>
      </c>
      <c r="Z28" s="16"/>
      <c r="AA28" s="16">
        <v>257.54</v>
      </c>
      <c r="AB28" s="16"/>
      <c r="AC28" s="16"/>
      <c r="AD28" s="13">
        <f t="shared" si="5"/>
        <v>0</v>
      </c>
      <c r="AE28" s="13"/>
      <c r="AF28" s="16"/>
      <c r="AG28" s="16"/>
      <c r="AH28" s="16"/>
      <c r="AI28" s="13">
        <f t="shared" si="6"/>
        <v>0</v>
      </c>
      <c r="AJ28" s="13">
        <f t="shared" si="7"/>
        <v>0</v>
      </c>
      <c r="AK28" s="13">
        <f t="shared" ref="AK28:AN28" si="55">O28-Z28</f>
        <v>0</v>
      </c>
      <c r="AL28" s="13">
        <f t="shared" si="55"/>
        <v>0</v>
      </c>
      <c r="AM28" s="13">
        <f t="shared" si="55"/>
        <v>0</v>
      </c>
      <c r="AN28" s="13">
        <f t="shared" si="55"/>
        <v>0</v>
      </c>
      <c r="AO28" s="13">
        <f t="shared" si="9"/>
        <v>0</v>
      </c>
      <c r="AP28" s="13">
        <f t="shared" ref="AP28:AS28" si="56">T28-AE28</f>
        <v>0</v>
      </c>
      <c r="AQ28" s="13">
        <f t="shared" si="56"/>
        <v>0</v>
      </c>
      <c r="AR28" s="13">
        <f t="shared" si="56"/>
        <v>0</v>
      </c>
      <c r="AS28" s="13">
        <f t="shared" si="56"/>
        <v>0</v>
      </c>
      <c r="AT28" s="21"/>
      <c r="AU28" s="43" t="s">
        <v>38</v>
      </c>
    </row>
    <row r="29" s="3" customFormat="1" ht="37" customHeight="1" spans="1:47">
      <c r="A29" s="17"/>
      <c r="B29" s="16" t="s">
        <v>44</v>
      </c>
      <c r="C29" s="13" t="s">
        <v>45</v>
      </c>
      <c r="D29" s="13" t="s">
        <v>31</v>
      </c>
      <c r="E29" s="13" t="s">
        <v>95</v>
      </c>
      <c r="F29" s="15" t="s">
        <v>88</v>
      </c>
      <c r="G29" s="13" t="s">
        <v>51</v>
      </c>
      <c r="H29" s="16" t="s">
        <v>31</v>
      </c>
      <c r="I29" s="20" t="s">
        <v>89</v>
      </c>
      <c r="J29" s="33" t="s">
        <v>90</v>
      </c>
      <c r="K29" s="33" t="s">
        <v>91</v>
      </c>
      <c r="L29" s="35"/>
      <c r="M29" s="13">
        <f t="shared" si="0"/>
        <v>20.88</v>
      </c>
      <c r="N29" s="13">
        <f t="shared" si="1"/>
        <v>0</v>
      </c>
      <c r="O29" s="16"/>
      <c r="P29" s="16"/>
      <c r="Q29" s="16"/>
      <c r="R29" s="16"/>
      <c r="S29" s="13">
        <f t="shared" si="2"/>
        <v>20.88</v>
      </c>
      <c r="T29" s="13"/>
      <c r="U29" s="16">
        <v>20.88</v>
      </c>
      <c r="V29" s="16"/>
      <c r="W29" s="16"/>
      <c r="X29" s="13">
        <f t="shared" si="3"/>
        <v>0</v>
      </c>
      <c r="Y29" s="13">
        <f t="shared" si="4"/>
        <v>0</v>
      </c>
      <c r="Z29" s="16"/>
      <c r="AA29" s="16"/>
      <c r="AB29" s="16"/>
      <c r="AC29" s="16"/>
      <c r="AD29" s="13">
        <f t="shared" si="5"/>
        <v>0</v>
      </c>
      <c r="AE29" s="13"/>
      <c r="AF29" s="16"/>
      <c r="AG29" s="16"/>
      <c r="AH29" s="16"/>
      <c r="AI29" s="13">
        <f t="shared" si="6"/>
        <v>20.88</v>
      </c>
      <c r="AJ29" s="13">
        <f t="shared" si="7"/>
        <v>0</v>
      </c>
      <c r="AK29" s="13">
        <f t="shared" ref="AK29:AN29" si="57">O29-Z29</f>
        <v>0</v>
      </c>
      <c r="AL29" s="13">
        <f t="shared" si="57"/>
        <v>0</v>
      </c>
      <c r="AM29" s="13">
        <f t="shared" si="57"/>
        <v>0</v>
      </c>
      <c r="AN29" s="13">
        <f t="shared" si="57"/>
        <v>0</v>
      </c>
      <c r="AO29" s="13">
        <f t="shared" si="9"/>
        <v>20.88</v>
      </c>
      <c r="AP29" s="13">
        <f t="shared" ref="AP29:AS29" si="58">T29-AE29</f>
        <v>0</v>
      </c>
      <c r="AQ29" s="13">
        <f t="shared" si="58"/>
        <v>20.88</v>
      </c>
      <c r="AR29" s="13">
        <f t="shared" si="58"/>
        <v>0</v>
      </c>
      <c r="AS29" s="13">
        <f t="shared" si="58"/>
        <v>0</v>
      </c>
      <c r="AT29" s="21" t="s">
        <v>46</v>
      </c>
      <c r="AU29" s="43" t="s">
        <v>38</v>
      </c>
    </row>
    <row r="30" s="3" customFormat="1" ht="30" customHeight="1" spans="1:47">
      <c r="A30" s="12">
        <v>5</v>
      </c>
      <c r="B30" s="13" t="s">
        <v>47</v>
      </c>
      <c r="C30" s="13" t="s">
        <v>48</v>
      </c>
      <c r="D30" s="13" t="s">
        <v>31</v>
      </c>
      <c r="E30" s="13" t="s">
        <v>87</v>
      </c>
      <c r="F30" s="19" t="s">
        <v>96</v>
      </c>
      <c r="G30" s="13" t="s">
        <v>51</v>
      </c>
      <c r="H30" s="16" t="s">
        <v>31</v>
      </c>
      <c r="I30" s="20" t="s">
        <v>89</v>
      </c>
      <c r="J30" s="33" t="s">
        <v>97</v>
      </c>
      <c r="K30" s="33" t="s">
        <v>91</v>
      </c>
      <c r="L30" s="34">
        <v>700</v>
      </c>
      <c r="M30" s="13">
        <f t="shared" si="0"/>
        <v>210</v>
      </c>
      <c r="N30" s="13">
        <f t="shared" si="1"/>
        <v>210</v>
      </c>
      <c r="O30" s="16">
        <v>210</v>
      </c>
      <c r="P30" s="16"/>
      <c r="Q30" s="16"/>
      <c r="R30" s="16"/>
      <c r="S30" s="13">
        <f t="shared" si="2"/>
        <v>0</v>
      </c>
      <c r="T30" s="16"/>
      <c r="U30" s="16"/>
      <c r="V30" s="16"/>
      <c r="W30" s="16"/>
      <c r="X30" s="13">
        <f t="shared" si="3"/>
        <v>210</v>
      </c>
      <c r="Y30" s="13">
        <f t="shared" si="4"/>
        <v>210</v>
      </c>
      <c r="Z30" s="16">
        <v>210</v>
      </c>
      <c r="AA30" s="16"/>
      <c r="AB30" s="16"/>
      <c r="AC30" s="16"/>
      <c r="AD30" s="13">
        <f t="shared" si="5"/>
        <v>0</v>
      </c>
      <c r="AE30" s="16"/>
      <c r="AF30" s="16"/>
      <c r="AG30" s="16"/>
      <c r="AH30" s="16"/>
      <c r="AI30" s="13">
        <f t="shared" si="6"/>
        <v>0</v>
      </c>
      <c r="AJ30" s="13">
        <f t="shared" si="7"/>
        <v>0</v>
      </c>
      <c r="AK30" s="13">
        <f t="shared" ref="AK30:AN30" si="59">O30-Z30</f>
        <v>0</v>
      </c>
      <c r="AL30" s="13">
        <f t="shared" si="59"/>
        <v>0</v>
      </c>
      <c r="AM30" s="13">
        <f t="shared" si="59"/>
        <v>0</v>
      </c>
      <c r="AN30" s="13">
        <f t="shared" si="59"/>
        <v>0</v>
      </c>
      <c r="AO30" s="13">
        <f t="shared" si="9"/>
        <v>0</v>
      </c>
      <c r="AP30" s="13">
        <f t="shared" ref="AP30:AS30" si="60">T30-AE30</f>
        <v>0</v>
      </c>
      <c r="AQ30" s="13">
        <f t="shared" si="60"/>
        <v>0</v>
      </c>
      <c r="AR30" s="13">
        <f t="shared" si="60"/>
        <v>0</v>
      </c>
      <c r="AS30" s="13">
        <f t="shared" si="60"/>
        <v>0</v>
      </c>
      <c r="AT30" s="21"/>
      <c r="AU30" s="43" t="s">
        <v>38</v>
      </c>
    </row>
    <row r="31" s="3" customFormat="1" ht="30" customHeight="1" spans="1:47">
      <c r="A31" s="17"/>
      <c r="B31" s="16" t="s">
        <v>55</v>
      </c>
      <c r="C31" s="21" t="s">
        <v>56</v>
      </c>
      <c r="D31" s="13" t="s">
        <v>31</v>
      </c>
      <c r="E31" s="13" t="s">
        <v>57</v>
      </c>
      <c r="F31" s="19" t="s">
        <v>96</v>
      </c>
      <c r="G31" s="13" t="s">
        <v>51</v>
      </c>
      <c r="H31" s="16" t="s">
        <v>31</v>
      </c>
      <c r="I31" s="20" t="s">
        <v>89</v>
      </c>
      <c r="J31" s="33" t="s">
        <v>97</v>
      </c>
      <c r="K31" s="33" t="s">
        <v>91</v>
      </c>
      <c r="L31" s="35"/>
      <c r="M31" s="13">
        <f t="shared" si="0"/>
        <v>88.878</v>
      </c>
      <c r="N31" s="13">
        <f t="shared" si="1"/>
        <v>88.878</v>
      </c>
      <c r="O31" s="16"/>
      <c r="P31" s="16">
        <v>88.878</v>
      </c>
      <c r="Q31" s="16"/>
      <c r="R31" s="16"/>
      <c r="S31" s="13">
        <f t="shared" si="2"/>
        <v>0</v>
      </c>
      <c r="T31" s="16"/>
      <c r="U31" s="16"/>
      <c r="V31" s="16"/>
      <c r="W31" s="16"/>
      <c r="X31" s="13">
        <f t="shared" si="3"/>
        <v>88.878</v>
      </c>
      <c r="Y31" s="13">
        <f t="shared" si="4"/>
        <v>88.878</v>
      </c>
      <c r="Z31" s="16"/>
      <c r="AA31" s="16">
        <v>88.878</v>
      </c>
      <c r="AB31" s="16"/>
      <c r="AC31" s="16"/>
      <c r="AD31" s="13">
        <f t="shared" si="5"/>
        <v>0</v>
      </c>
      <c r="AE31" s="16"/>
      <c r="AF31" s="16"/>
      <c r="AG31" s="16"/>
      <c r="AH31" s="16"/>
      <c r="AI31" s="13">
        <f t="shared" si="6"/>
        <v>0</v>
      </c>
      <c r="AJ31" s="13">
        <f t="shared" si="7"/>
        <v>0</v>
      </c>
      <c r="AK31" s="13">
        <f t="shared" ref="AK31:AN31" si="61">O31-Z31</f>
        <v>0</v>
      </c>
      <c r="AL31" s="13">
        <f t="shared" si="61"/>
        <v>0</v>
      </c>
      <c r="AM31" s="13">
        <f t="shared" si="61"/>
        <v>0</v>
      </c>
      <c r="AN31" s="13">
        <f t="shared" si="61"/>
        <v>0</v>
      </c>
      <c r="AO31" s="13">
        <f t="shared" si="9"/>
        <v>0</v>
      </c>
      <c r="AP31" s="13">
        <f t="shared" ref="AP31:AS31" si="62">T31-AE31</f>
        <v>0</v>
      </c>
      <c r="AQ31" s="13">
        <f t="shared" si="62"/>
        <v>0</v>
      </c>
      <c r="AR31" s="13">
        <f t="shared" si="62"/>
        <v>0</v>
      </c>
      <c r="AS31" s="13">
        <f t="shared" si="62"/>
        <v>0</v>
      </c>
      <c r="AT31" s="21"/>
      <c r="AU31" s="43" t="s">
        <v>38</v>
      </c>
    </row>
    <row r="32" s="3" customFormat="1" ht="30" customHeight="1" spans="1:47">
      <c r="A32" s="17"/>
      <c r="B32" s="16" t="s">
        <v>98</v>
      </c>
      <c r="C32" s="21" t="s">
        <v>99</v>
      </c>
      <c r="D32" s="13" t="s">
        <v>31</v>
      </c>
      <c r="E32" s="13" t="s">
        <v>92</v>
      </c>
      <c r="F32" s="19" t="s">
        <v>96</v>
      </c>
      <c r="G32" s="13" t="s">
        <v>51</v>
      </c>
      <c r="H32" s="16" t="s">
        <v>31</v>
      </c>
      <c r="I32" s="20" t="s">
        <v>89</v>
      </c>
      <c r="J32" s="33" t="s">
        <v>97</v>
      </c>
      <c r="K32" s="33" t="s">
        <v>91</v>
      </c>
      <c r="L32" s="35"/>
      <c r="M32" s="13">
        <f t="shared" si="0"/>
        <v>108</v>
      </c>
      <c r="N32" s="13">
        <f t="shared" si="1"/>
        <v>108</v>
      </c>
      <c r="O32" s="16"/>
      <c r="P32" s="16"/>
      <c r="Q32" s="16">
        <v>108</v>
      </c>
      <c r="R32" s="16"/>
      <c r="S32" s="13">
        <f t="shared" si="2"/>
        <v>0</v>
      </c>
      <c r="T32" s="16"/>
      <c r="U32" s="16"/>
      <c r="V32" s="16"/>
      <c r="W32" s="16"/>
      <c r="X32" s="13">
        <f t="shared" si="3"/>
        <v>108</v>
      </c>
      <c r="Y32" s="13">
        <f t="shared" si="4"/>
        <v>108</v>
      </c>
      <c r="Z32" s="16"/>
      <c r="AA32" s="16"/>
      <c r="AB32" s="16">
        <v>108</v>
      </c>
      <c r="AC32" s="16"/>
      <c r="AD32" s="13">
        <f t="shared" si="5"/>
        <v>0</v>
      </c>
      <c r="AE32" s="16"/>
      <c r="AF32" s="16"/>
      <c r="AG32" s="16"/>
      <c r="AH32" s="16"/>
      <c r="AI32" s="13">
        <f t="shared" si="6"/>
        <v>0</v>
      </c>
      <c r="AJ32" s="13">
        <f t="shared" si="7"/>
        <v>0</v>
      </c>
      <c r="AK32" s="13">
        <f t="shared" ref="AK32:AN32" si="63">O32-Z32</f>
        <v>0</v>
      </c>
      <c r="AL32" s="13">
        <f t="shared" si="63"/>
        <v>0</v>
      </c>
      <c r="AM32" s="13">
        <f t="shared" si="63"/>
        <v>0</v>
      </c>
      <c r="AN32" s="13">
        <f t="shared" si="63"/>
        <v>0</v>
      </c>
      <c r="AO32" s="13">
        <f t="shared" si="9"/>
        <v>0</v>
      </c>
      <c r="AP32" s="13">
        <f t="shared" ref="AP32:AS32" si="64">T32-AE32</f>
        <v>0</v>
      </c>
      <c r="AQ32" s="13">
        <f t="shared" si="64"/>
        <v>0</v>
      </c>
      <c r="AR32" s="13">
        <f t="shared" si="64"/>
        <v>0</v>
      </c>
      <c r="AS32" s="13">
        <f t="shared" si="64"/>
        <v>0</v>
      </c>
      <c r="AT32" s="21"/>
      <c r="AU32" s="43" t="s">
        <v>38</v>
      </c>
    </row>
    <row r="33" s="3" customFormat="1" ht="30" customHeight="1" spans="1:47">
      <c r="A33" s="17"/>
      <c r="B33" s="12" t="s">
        <v>74</v>
      </c>
      <c r="C33" s="12" t="s">
        <v>75</v>
      </c>
      <c r="D33" s="13" t="s">
        <v>31</v>
      </c>
      <c r="E33" s="13" t="s">
        <v>92</v>
      </c>
      <c r="F33" s="19" t="s">
        <v>96</v>
      </c>
      <c r="G33" s="13" t="s">
        <v>51</v>
      </c>
      <c r="H33" s="16" t="s">
        <v>31</v>
      </c>
      <c r="I33" s="20" t="s">
        <v>89</v>
      </c>
      <c r="J33" s="33" t="s">
        <v>97</v>
      </c>
      <c r="K33" s="33" t="s">
        <v>91</v>
      </c>
      <c r="L33" s="35"/>
      <c r="M33" s="13">
        <f t="shared" si="0"/>
        <v>11.478</v>
      </c>
      <c r="N33" s="13">
        <f t="shared" si="1"/>
        <v>0</v>
      </c>
      <c r="O33" s="16"/>
      <c r="P33" s="16"/>
      <c r="Q33" s="16"/>
      <c r="R33" s="16"/>
      <c r="S33" s="13">
        <f t="shared" si="2"/>
        <v>11.478</v>
      </c>
      <c r="T33" s="13">
        <v>11.478</v>
      </c>
      <c r="U33" s="16"/>
      <c r="V33" s="16"/>
      <c r="W33" s="16"/>
      <c r="X33" s="13">
        <f t="shared" si="3"/>
        <v>11.478</v>
      </c>
      <c r="Y33" s="13">
        <f t="shared" si="4"/>
        <v>0</v>
      </c>
      <c r="Z33" s="16"/>
      <c r="AA33" s="16"/>
      <c r="AB33" s="16"/>
      <c r="AC33" s="16"/>
      <c r="AD33" s="13">
        <f t="shared" si="5"/>
        <v>11.478</v>
      </c>
      <c r="AE33" s="13">
        <v>11.478</v>
      </c>
      <c r="AF33" s="16"/>
      <c r="AG33" s="16"/>
      <c r="AH33" s="16"/>
      <c r="AI33" s="13">
        <f t="shared" si="6"/>
        <v>0</v>
      </c>
      <c r="AJ33" s="13">
        <f t="shared" si="7"/>
        <v>0</v>
      </c>
      <c r="AK33" s="13">
        <f t="shared" ref="AK33:AN33" si="65">O33-Z33</f>
        <v>0</v>
      </c>
      <c r="AL33" s="13">
        <f t="shared" si="65"/>
        <v>0</v>
      </c>
      <c r="AM33" s="13">
        <f t="shared" si="65"/>
        <v>0</v>
      </c>
      <c r="AN33" s="13">
        <f t="shared" si="65"/>
        <v>0</v>
      </c>
      <c r="AO33" s="13">
        <f t="shared" si="9"/>
        <v>0</v>
      </c>
      <c r="AP33" s="13">
        <f t="shared" ref="AP33:AS33" si="66">T33-AE33</f>
        <v>0</v>
      </c>
      <c r="AQ33" s="13">
        <f t="shared" si="66"/>
        <v>0</v>
      </c>
      <c r="AR33" s="13">
        <f t="shared" si="66"/>
        <v>0</v>
      </c>
      <c r="AS33" s="13">
        <f t="shared" si="66"/>
        <v>0</v>
      </c>
      <c r="AT33" s="21"/>
      <c r="AU33" s="43" t="s">
        <v>38</v>
      </c>
    </row>
    <row r="34" s="3" customFormat="1" ht="30" customHeight="1" spans="1:47">
      <c r="A34" s="17"/>
      <c r="B34" s="13" t="s">
        <v>93</v>
      </c>
      <c r="C34" s="13" t="s">
        <v>94</v>
      </c>
      <c r="D34" s="13" t="s">
        <v>31</v>
      </c>
      <c r="E34" s="13" t="s">
        <v>95</v>
      </c>
      <c r="F34" s="19" t="s">
        <v>96</v>
      </c>
      <c r="G34" s="13" t="s">
        <v>51</v>
      </c>
      <c r="H34" s="16" t="s">
        <v>31</v>
      </c>
      <c r="I34" s="20" t="s">
        <v>89</v>
      </c>
      <c r="J34" s="33" t="s">
        <v>97</v>
      </c>
      <c r="K34" s="33" t="s">
        <v>91</v>
      </c>
      <c r="L34" s="35"/>
      <c r="M34" s="13">
        <f t="shared" si="0"/>
        <v>212.56</v>
      </c>
      <c r="N34" s="13">
        <f t="shared" si="1"/>
        <v>212.56</v>
      </c>
      <c r="O34" s="16"/>
      <c r="P34" s="16">
        <v>212.56</v>
      </c>
      <c r="Q34" s="16"/>
      <c r="R34" s="16"/>
      <c r="S34" s="13">
        <f t="shared" si="2"/>
        <v>0</v>
      </c>
      <c r="T34" s="13"/>
      <c r="U34" s="16"/>
      <c r="V34" s="16"/>
      <c r="W34" s="16"/>
      <c r="X34" s="13">
        <f t="shared" si="3"/>
        <v>212.56</v>
      </c>
      <c r="Y34" s="13">
        <f t="shared" si="4"/>
        <v>212.56</v>
      </c>
      <c r="Z34" s="16"/>
      <c r="AA34" s="16">
        <v>212.56</v>
      </c>
      <c r="AB34" s="16"/>
      <c r="AC34" s="16"/>
      <c r="AD34" s="13">
        <f t="shared" si="5"/>
        <v>0</v>
      </c>
      <c r="AE34" s="13"/>
      <c r="AF34" s="16"/>
      <c r="AG34" s="16"/>
      <c r="AH34" s="16"/>
      <c r="AI34" s="13">
        <f t="shared" si="6"/>
        <v>0</v>
      </c>
      <c r="AJ34" s="13">
        <f t="shared" si="7"/>
        <v>0</v>
      </c>
      <c r="AK34" s="13">
        <f t="shared" ref="AK34:AN34" si="67">O34-Z34</f>
        <v>0</v>
      </c>
      <c r="AL34" s="13">
        <f t="shared" si="67"/>
        <v>0</v>
      </c>
      <c r="AM34" s="13">
        <f t="shared" si="67"/>
        <v>0</v>
      </c>
      <c r="AN34" s="13">
        <f t="shared" si="67"/>
        <v>0</v>
      </c>
      <c r="AO34" s="13">
        <f t="shared" si="9"/>
        <v>0</v>
      </c>
      <c r="AP34" s="13">
        <f t="shared" ref="AP34:AS34" si="68">T34-AE34</f>
        <v>0</v>
      </c>
      <c r="AQ34" s="13">
        <f t="shared" si="68"/>
        <v>0</v>
      </c>
      <c r="AR34" s="13">
        <f t="shared" si="68"/>
        <v>0</v>
      </c>
      <c r="AS34" s="13">
        <f t="shared" si="68"/>
        <v>0</v>
      </c>
      <c r="AT34" s="21"/>
      <c r="AU34" s="43" t="s">
        <v>38</v>
      </c>
    </row>
    <row r="35" s="3" customFormat="1" ht="30" customHeight="1" spans="1:47">
      <c r="A35" s="17"/>
      <c r="B35" s="16" t="s">
        <v>44</v>
      </c>
      <c r="C35" s="13" t="s">
        <v>45</v>
      </c>
      <c r="D35" s="13" t="s">
        <v>31</v>
      </c>
      <c r="E35" s="13" t="s">
        <v>95</v>
      </c>
      <c r="F35" s="19" t="s">
        <v>96</v>
      </c>
      <c r="G35" s="13" t="s">
        <v>51</v>
      </c>
      <c r="H35" s="16" t="s">
        <v>31</v>
      </c>
      <c r="I35" s="20" t="s">
        <v>89</v>
      </c>
      <c r="J35" s="33" t="s">
        <v>97</v>
      </c>
      <c r="K35" s="33" t="s">
        <v>91</v>
      </c>
      <c r="L35" s="35"/>
      <c r="M35" s="13">
        <f t="shared" si="0"/>
        <v>19.51</v>
      </c>
      <c r="N35" s="13">
        <f t="shared" si="1"/>
        <v>0</v>
      </c>
      <c r="O35" s="16"/>
      <c r="P35" s="16"/>
      <c r="Q35" s="16"/>
      <c r="R35" s="16"/>
      <c r="S35" s="13">
        <f t="shared" si="2"/>
        <v>19.51</v>
      </c>
      <c r="T35" s="13"/>
      <c r="U35" s="16">
        <v>19.51</v>
      </c>
      <c r="V35" s="16"/>
      <c r="W35" s="16"/>
      <c r="X35" s="13">
        <f t="shared" si="3"/>
        <v>0</v>
      </c>
      <c r="Y35" s="13">
        <f t="shared" si="4"/>
        <v>0</v>
      </c>
      <c r="Z35" s="16"/>
      <c r="AA35" s="16"/>
      <c r="AB35" s="16"/>
      <c r="AC35" s="16"/>
      <c r="AD35" s="13">
        <f t="shared" si="5"/>
        <v>0</v>
      </c>
      <c r="AE35" s="13"/>
      <c r="AF35" s="16"/>
      <c r="AG35" s="16"/>
      <c r="AH35" s="16"/>
      <c r="AI35" s="13">
        <f t="shared" si="6"/>
        <v>19.51</v>
      </c>
      <c r="AJ35" s="13">
        <f t="shared" si="7"/>
        <v>0</v>
      </c>
      <c r="AK35" s="13">
        <f t="shared" ref="AK35:AN35" si="69">O35-Z35</f>
        <v>0</v>
      </c>
      <c r="AL35" s="13">
        <f t="shared" si="69"/>
        <v>0</v>
      </c>
      <c r="AM35" s="13">
        <f t="shared" si="69"/>
        <v>0</v>
      </c>
      <c r="AN35" s="13">
        <f t="shared" si="69"/>
        <v>0</v>
      </c>
      <c r="AO35" s="13">
        <f t="shared" si="9"/>
        <v>19.51</v>
      </c>
      <c r="AP35" s="13">
        <f t="shared" ref="AP35:AS35" si="70">T35-AE35</f>
        <v>0</v>
      </c>
      <c r="AQ35" s="13">
        <f t="shared" si="70"/>
        <v>19.51</v>
      </c>
      <c r="AR35" s="13">
        <f t="shared" si="70"/>
        <v>0</v>
      </c>
      <c r="AS35" s="13">
        <f t="shared" si="70"/>
        <v>0</v>
      </c>
      <c r="AT35" s="21" t="s">
        <v>46</v>
      </c>
      <c r="AU35" s="43" t="s">
        <v>38</v>
      </c>
    </row>
    <row r="36" s="3" customFormat="1" ht="30" customHeight="1" spans="1:47">
      <c r="A36" s="12">
        <v>6</v>
      </c>
      <c r="B36" s="13" t="s">
        <v>29</v>
      </c>
      <c r="C36" s="14" t="s">
        <v>30</v>
      </c>
      <c r="D36" s="13" t="s">
        <v>31</v>
      </c>
      <c r="E36" s="13" t="s">
        <v>100</v>
      </c>
      <c r="F36" s="27" t="s">
        <v>101</v>
      </c>
      <c r="G36" s="13" t="s">
        <v>34</v>
      </c>
      <c r="H36" s="16" t="s">
        <v>31</v>
      </c>
      <c r="I36" s="20" t="s">
        <v>102</v>
      </c>
      <c r="J36" s="33" t="s">
        <v>103</v>
      </c>
      <c r="K36" s="33" t="s">
        <v>104</v>
      </c>
      <c r="L36" s="34">
        <v>1227</v>
      </c>
      <c r="M36" s="13">
        <f t="shared" si="0"/>
        <v>92</v>
      </c>
      <c r="N36" s="13">
        <f t="shared" si="1"/>
        <v>0</v>
      </c>
      <c r="O36" s="16"/>
      <c r="P36" s="16"/>
      <c r="Q36" s="16"/>
      <c r="R36" s="16"/>
      <c r="S36" s="13">
        <f t="shared" si="2"/>
        <v>92</v>
      </c>
      <c r="T36" s="16">
        <v>92</v>
      </c>
      <c r="U36" s="16"/>
      <c r="V36" s="16"/>
      <c r="W36" s="16"/>
      <c r="X36" s="13">
        <f t="shared" si="3"/>
        <v>92</v>
      </c>
      <c r="Y36" s="13">
        <f t="shared" si="4"/>
        <v>0</v>
      </c>
      <c r="Z36" s="16"/>
      <c r="AA36" s="16"/>
      <c r="AB36" s="16"/>
      <c r="AC36" s="16"/>
      <c r="AD36" s="13">
        <f t="shared" si="5"/>
        <v>92</v>
      </c>
      <c r="AE36" s="16">
        <v>92</v>
      </c>
      <c r="AF36" s="16"/>
      <c r="AG36" s="16"/>
      <c r="AH36" s="16"/>
      <c r="AI36" s="13">
        <f t="shared" si="6"/>
        <v>0</v>
      </c>
      <c r="AJ36" s="13">
        <f t="shared" si="7"/>
        <v>0</v>
      </c>
      <c r="AK36" s="13">
        <f t="shared" ref="AK36:AN36" si="71">O36-Z36</f>
        <v>0</v>
      </c>
      <c r="AL36" s="13">
        <f t="shared" si="71"/>
        <v>0</v>
      </c>
      <c r="AM36" s="13">
        <f t="shared" si="71"/>
        <v>0</v>
      </c>
      <c r="AN36" s="13">
        <f t="shared" si="71"/>
        <v>0</v>
      </c>
      <c r="AO36" s="13">
        <f t="shared" si="9"/>
        <v>0</v>
      </c>
      <c r="AP36" s="13">
        <f t="shared" ref="AP36:AS36" si="72">T36-AE36</f>
        <v>0</v>
      </c>
      <c r="AQ36" s="13">
        <f t="shared" si="72"/>
        <v>0</v>
      </c>
      <c r="AR36" s="13">
        <f t="shared" si="72"/>
        <v>0</v>
      </c>
      <c r="AS36" s="13">
        <f t="shared" si="72"/>
        <v>0</v>
      </c>
      <c r="AT36" s="21"/>
      <c r="AU36" s="43" t="s">
        <v>38</v>
      </c>
    </row>
    <row r="37" s="3" customFormat="1" ht="30" customHeight="1" spans="1:47">
      <c r="A37" s="17"/>
      <c r="B37" s="13" t="s">
        <v>29</v>
      </c>
      <c r="C37" s="14" t="s">
        <v>30</v>
      </c>
      <c r="D37" s="13" t="s">
        <v>31</v>
      </c>
      <c r="E37" s="13" t="s">
        <v>105</v>
      </c>
      <c r="F37" s="20" t="s">
        <v>101</v>
      </c>
      <c r="G37" s="20" t="s">
        <v>34</v>
      </c>
      <c r="H37" s="20" t="s">
        <v>31</v>
      </c>
      <c r="I37" s="20" t="s">
        <v>102</v>
      </c>
      <c r="J37" s="33" t="s">
        <v>103</v>
      </c>
      <c r="K37" s="33" t="s">
        <v>104</v>
      </c>
      <c r="L37" s="35"/>
      <c r="M37" s="13">
        <f t="shared" si="0"/>
        <v>366</v>
      </c>
      <c r="N37" s="13">
        <f t="shared" si="1"/>
        <v>0</v>
      </c>
      <c r="O37" s="16"/>
      <c r="P37" s="16"/>
      <c r="Q37" s="16"/>
      <c r="R37" s="16"/>
      <c r="S37" s="13">
        <f t="shared" si="2"/>
        <v>366</v>
      </c>
      <c r="T37" s="16">
        <v>366</v>
      </c>
      <c r="U37" s="16"/>
      <c r="V37" s="16"/>
      <c r="W37" s="16"/>
      <c r="X37" s="13">
        <f t="shared" si="3"/>
        <v>366</v>
      </c>
      <c r="Y37" s="13">
        <f t="shared" si="4"/>
        <v>0</v>
      </c>
      <c r="Z37" s="16"/>
      <c r="AA37" s="16"/>
      <c r="AB37" s="16"/>
      <c r="AC37" s="16"/>
      <c r="AD37" s="13">
        <f t="shared" si="5"/>
        <v>366</v>
      </c>
      <c r="AE37" s="16">
        <v>366</v>
      </c>
      <c r="AF37" s="16"/>
      <c r="AG37" s="16"/>
      <c r="AH37" s="16"/>
      <c r="AI37" s="13">
        <f t="shared" si="6"/>
        <v>0</v>
      </c>
      <c r="AJ37" s="13">
        <f t="shared" si="7"/>
        <v>0</v>
      </c>
      <c r="AK37" s="13">
        <f t="shared" ref="AK37:AN37" si="73">O37-Z37</f>
        <v>0</v>
      </c>
      <c r="AL37" s="13">
        <f t="shared" si="73"/>
        <v>0</v>
      </c>
      <c r="AM37" s="13">
        <f t="shared" si="73"/>
        <v>0</v>
      </c>
      <c r="AN37" s="13">
        <f t="shared" si="73"/>
        <v>0</v>
      </c>
      <c r="AO37" s="13">
        <f t="shared" si="9"/>
        <v>0</v>
      </c>
      <c r="AP37" s="13">
        <f t="shared" ref="AP37:AS37" si="74">T37-AE37</f>
        <v>0</v>
      </c>
      <c r="AQ37" s="13">
        <f t="shared" si="74"/>
        <v>0</v>
      </c>
      <c r="AR37" s="13">
        <f t="shared" si="74"/>
        <v>0</v>
      </c>
      <c r="AS37" s="13">
        <f t="shared" si="74"/>
        <v>0</v>
      </c>
      <c r="AT37" s="21"/>
      <c r="AU37" s="43" t="s">
        <v>38</v>
      </c>
    </row>
    <row r="38" s="3" customFormat="1" ht="30" customHeight="1" spans="1:47">
      <c r="A38" s="17"/>
      <c r="B38" s="16" t="s">
        <v>39</v>
      </c>
      <c r="C38" s="18" t="s">
        <v>40</v>
      </c>
      <c r="D38" s="13" t="s">
        <v>31</v>
      </c>
      <c r="E38" s="13" t="s">
        <v>105</v>
      </c>
      <c r="F38" s="20" t="s">
        <v>101</v>
      </c>
      <c r="G38" s="20" t="s">
        <v>34</v>
      </c>
      <c r="H38" s="20" t="s">
        <v>31</v>
      </c>
      <c r="I38" s="20" t="s">
        <v>102</v>
      </c>
      <c r="J38" s="33" t="s">
        <v>103</v>
      </c>
      <c r="K38" s="33" t="s">
        <v>104</v>
      </c>
      <c r="L38" s="35"/>
      <c r="M38" s="13">
        <f t="shared" si="0"/>
        <v>236</v>
      </c>
      <c r="N38" s="13">
        <f t="shared" si="1"/>
        <v>0</v>
      </c>
      <c r="O38" s="16"/>
      <c r="P38" s="16"/>
      <c r="Q38" s="16"/>
      <c r="R38" s="16"/>
      <c r="S38" s="13">
        <f t="shared" si="2"/>
        <v>236</v>
      </c>
      <c r="T38" s="16">
        <v>236</v>
      </c>
      <c r="U38" s="16"/>
      <c r="V38" s="16"/>
      <c r="W38" s="16"/>
      <c r="X38" s="13">
        <f t="shared" si="3"/>
        <v>236</v>
      </c>
      <c r="Y38" s="13">
        <f t="shared" si="4"/>
        <v>0</v>
      </c>
      <c r="Z38" s="16"/>
      <c r="AA38" s="16"/>
      <c r="AB38" s="16"/>
      <c r="AC38" s="16"/>
      <c r="AD38" s="13">
        <f t="shared" si="5"/>
        <v>236</v>
      </c>
      <c r="AE38" s="16">
        <v>236</v>
      </c>
      <c r="AF38" s="16"/>
      <c r="AG38" s="16"/>
      <c r="AH38" s="16"/>
      <c r="AI38" s="13">
        <f t="shared" si="6"/>
        <v>0</v>
      </c>
      <c r="AJ38" s="13">
        <f t="shared" si="7"/>
        <v>0</v>
      </c>
      <c r="AK38" s="13">
        <f t="shared" ref="AK38:AN38" si="75">O38-Z38</f>
        <v>0</v>
      </c>
      <c r="AL38" s="13">
        <f t="shared" si="75"/>
        <v>0</v>
      </c>
      <c r="AM38" s="13">
        <f t="shared" si="75"/>
        <v>0</v>
      </c>
      <c r="AN38" s="13">
        <f t="shared" si="75"/>
        <v>0</v>
      </c>
      <c r="AO38" s="13">
        <f t="shared" si="9"/>
        <v>0</v>
      </c>
      <c r="AP38" s="13">
        <f t="shared" ref="AP38:AS38" si="76">T38-AE38</f>
        <v>0</v>
      </c>
      <c r="AQ38" s="13">
        <f t="shared" si="76"/>
        <v>0</v>
      </c>
      <c r="AR38" s="13">
        <f t="shared" si="76"/>
        <v>0</v>
      </c>
      <c r="AS38" s="13">
        <f t="shared" si="76"/>
        <v>0</v>
      </c>
      <c r="AT38" s="21"/>
      <c r="AU38" s="43" t="s">
        <v>38</v>
      </c>
    </row>
    <row r="39" s="3" customFormat="1" ht="30" customHeight="1" spans="1:47">
      <c r="A39" s="17"/>
      <c r="B39" s="16" t="s">
        <v>76</v>
      </c>
      <c r="C39" s="16" t="s">
        <v>77</v>
      </c>
      <c r="D39" s="13" t="s">
        <v>31</v>
      </c>
      <c r="E39" s="13" t="s">
        <v>106</v>
      </c>
      <c r="F39" s="20" t="s">
        <v>101</v>
      </c>
      <c r="G39" s="20" t="s">
        <v>34</v>
      </c>
      <c r="H39" s="20" t="s">
        <v>31</v>
      </c>
      <c r="I39" s="20" t="s">
        <v>102</v>
      </c>
      <c r="J39" s="33" t="s">
        <v>103</v>
      </c>
      <c r="K39" s="33" t="s">
        <v>104</v>
      </c>
      <c r="L39" s="35"/>
      <c r="M39" s="13">
        <f t="shared" si="0"/>
        <v>59.752241</v>
      </c>
      <c r="N39" s="13">
        <f t="shared" si="1"/>
        <v>0</v>
      </c>
      <c r="O39" s="16"/>
      <c r="P39" s="16"/>
      <c r="Q39" s="16"/>
      <c r="R39" s="16"/>
      <c r="S39" s="13">
        <f t="shared" si="2"/>
        <v>59.752241</v>
      </c>
      <c r="T39" s="16">
        <v>59.752241</v>
      </c>
      <c r="U39" s="16"/>
      <c r="V39" s="16"/>
      <c r="W39" s="16"/>
      <c r="X39" s="13">
        <f t="shared" si="3"/>
        <v>59.752241</v>
      </c>
      <c r="Y39" s="13">
        <f t="shared" si="4"/>
        <v>0</v>
      </c>
      <c r="Z39" s="16"/>
      <c r="AA39" s="16"/>
      <c r="AB39" s="16"/>
      <c r="AC39" s="16"/>
      <c r="AD39" s="13">
        <f t="shared" si="5"/>
        <v>59.752241</v>
      </c>
      <c r="AE39" s="16">
        <v>59.752241</v>
      </c>
      <c r="AF39" s="16"/>
      <c r="AG39" s="16"/>
      <c r="AH39" s="16"/>
      <c r="AI39" s="13">
        <f t="shared" si="6"/>
        <v>0</v>
      </c>
      <c r="AJ39" s="13">
        <f t="shared" si="7"/>
        <v>0</v>
      </c>
      <c r="AK39" s="13">
        <f t="shared" ref="AK39:AN39" si="77">O39-Z39</f>
        <v>0</v>
      </c>
      <c r="AL39" s="13">
        <f t="shared" si="77"/>
        <v>0</v>
      </c>
      <c r="AM39" s="13">
        <f t="shared" si="77"/>
        <v>0</v>
      </c>
      <c r="AN39" s="13">
        <f t="shared" si="77"/>
        <v>0</v>
      </c>
      <c r="AO39" s="13">
        <f t="shared" si="9"/>
        <v>0</v>
      </c>
      <c r="AP39" s="13">
        <f t="shared" ref="AP39:AS39" si="78">T39-AE39</f>
        <v>0</v>
      </c>
      <c r="AQ39" s="13">
        <f t="shared" si="78"/>
        <v>0</v>
      </c>
      <c r="AR39" s="13">
        <f t="shared" si="78"/>
        <v>0</v>
      </c>
      <c r="AS39" s="13">
        <f t="shared" si="78"/>
        <v>0</v>
      </c>
      <c r="AT39" s="21"/>
      <c r="AU39" s="43" t="s">
        <v>38</v>
      </c>
    </row>
    <row r="40" s="3" customFormat="1" ht="30" customHeight="1" spans="1:47">
      <c r="A40" s="17"/>
      <c r="B40" s="12" t="s">
        <v>107</v>
      </c>
      <c r="C40" s="12" t="s">
        <v>108</v>
      </c>
      <c r="D40" s="13" t="s">
        <v>31</v>
      </c>
      <c r="E40" s="13" t="s">
        <v>106</v>
      </c>
      <c r="F40" s="20" t="s">
        <v>101</v>
      </c>
      <c r="G40" s="20" t="s">
        <v>34</v>
      </c>
      <c r="H40" s="20" t="s">
        <v>31</v>
      </c>
      <c r="I40" s="20" t="s">
        <v>102</v>
      </c>
      <c r="J40" s="33" t="s">
        <v>103</v>
      </c>
      <c r="K40" s="33" t="s">
        <v>104</v>
      </c>
      <c r="L40" s="35"/>
      <c r="M40" s="13">
        <f t="shared" si="0"/>
        <v>31</v>
      </c>
      <c r="N40" s="13">
        <f t="shared" si="1"/>
        <v>0</v>
      </c>
      <c r="O40" s="16"/>
      <c r="P40" s="16"/>
      <c r="Q40" s="16"/>
      <c r="R40" s="16"/>
      <c r="S40" s="13">
        <f t="shared" si="2"/>
        <v>31</v>
      </c>
      <c r="T40" s="16">
        <v>31</v>
      </c>
      <c r="U40" s="16"/>
      <c r="V40" s="16"/>
      <c r="W40" s="16"/>
      <c r="X40" s="13">
        <f t="shared" si="3"/>
        <v>31</v>
      </c>
      <c r="Y40" s="13">
        <f t="shared" si="4"/>
        <v>0</v>
      </c>
      <c r="Z40" s="16"/>
      <c r="AA40" s="16"/>
      <c r="AB40" s="16"/>
      <c r="AC40" s="16"/>
      <c r="AD40" s="13">
        <f t="shared" si="5"/>
        <v>31</v>
      </c>
      <c r="AE40" s="16">
        <v>31</v>
      </c>
      <c r="AF40" s="16"/>
      <c r="AG40" s="16"/>
      <c r="AH40" s="16"/>
      <c r="AI40" s="13">
        <f t="shared" si="6"/>
        <v>0</v>
      </c>
      <c r="AJ40" s="13">
        <f t="shared" si="7"/>
        <v>0</v>
      </c>
      <c r="AK40" s="13">
        <f t="shared" ref="AK40:AN40" si="79">O40-Z40</f>
        <v>0</v>
      </c>
      <c r="AL40" s="13">
        <f t="shared" si="79"/>
        <v>0</v>
      </c>
      <c r="AM40" s="13">
        <f t="shared" si="79"/>
        <v>0</v>
      </c>
      <c r="AN40" s="13">
        <f t="shared" si="79"/>
        <v>0</v>
      </c>
      <c r="AO40" s="13">
        <f t="shared" si="9"/>
        <v>0</v>
      </c>
      <c r="AP40" s="13">
        <f t="shared" ref="AP40:AS40" si="80">T40-AE40</f>
        <v>0</v>
      </c>
      <c r="AQ40" s="13">
        <f t="shared" si="80"/>
        <v>0</v>
      </c>
      <c r="AR40" s="13">
        <f t="shared" si="80"/>
        <v>0</v>
      </c>
      <c r="AS40" s="13">
        <f t="shared" si="80"/>
        <v>0</v>
      </c>
      <c r="AT40" s="21"/>
      <c r="AU40" s="43" t="s">
        <v>38</v>
      </c>
    </row>
    <row r="41" s="3" customFormat="1" ht="30" customHeight="1" spans="1:47">
      <c r="A41" s="17"/>
      <c r="B41" s="16" t="s">
        <v>109</v>
      </c>
      <c r="C41" s="13" t="s">
        <v>110</v>
      </c>
      <c r="D41" s="13" t="s">
        <v>31</v>
      </c>
      <c r="E41" s="13" t="s">
        <v>106</v>
      </c>
      <c r="F41" s="20" t="s">
        <v>101</v>
      </c>
      <c r="G41" s="20" t="s">
        <v>34</v>
      </c>
      <c r="H41" s="20" t="s">
        <v>31</v>
      </c>
      <c r="I41" s="20" t="s">
        <v>102</v>
      </c>
      <c r="J41" s="33" t="s">
        <v>103</v>
      </c>
      <c r="K41" s="33" t="s">
        <v>104</v>
      </c>
      <c r="L41" s="35"/>
      <c r="M41" s="13">
        <f t="shared" si="0"/>
        <v>143</v>
      </c>
      <c r="N41" s="13">
        <f t="shared" si="1"/>
        <v>0</v>
      </c>
      <c r="O41" s="16"/>
      <c r="P41" s="16"/>
      <c r="Q41" s="16"/>
      <c r="R41" s="16"/>
      <c r="S41" s="13">
        <f t="shared" si="2"/>
        <v>143</v>
      </c>
      <c r="T41" s="16">
        <v>143</v>
      </c>
      <c r="U41" s="16"/>
      <c r="V41" s="16"/>
      <c r="W41" s="16"/>
      <c r="X41" s="13">
        <f t="shared" si="3"/>
        <v>143</v>
      </c>
      <c r="Y41" s="13">
        <f t="shared" si="4"/>
        <v>0</v>
      </c>
      <c r="Z41" s="16"/>
      <c r="AA41" s="16"/>
      <c r="AB41" s="16"/>
      <c r="AC41" s="16"/>
      <c r="AD41" s="13">
        <f t="shared" si="5"/>
        <v>143</v>
      </c>
      <c r="AE41" s="16">
        <v>143</v>
      </c>
      <c r="AF41" s="16"/>
      <c r="AG41" s="16"/>
      <c r="AH41" s="16"/>
      <c r="AI41" s="13">
        <f t="shared" si="6"/>
        <v>0</v>
      </c>
      <c r="AJ41" s="13">
        <f t="shared" si="7"/>
        <v>0</v>
      </c>
      <c r="AK41" s="13">
        <f t="shared" ref="AK41:AN41" si="81">O41-Z41</f>
        <v>0</v>
      </c>
      <c r="AL41" s="13">
        <f t="shared" si="81"/>
        <v>0</v>
      </c>
      <c r="AM41" s="13">
        <f t="shared" si="81"/>
        <v>0</v>
      </c>
      <c r="AN41" s="13">
        <f t="shared" si="81"/>
        <v>0</v>
      </c>
      <c r="AO41" s="13">
        <f t="shared" si="9"/>
        <v>0</v>
      </c>
      <c r="AP41" s="13">
        <f t="shared" ref="AP41:AS41" si="82">T41-AE41</f>
        <v>0</v>
      </c>
      <c r="AQ41" s="13">
        <f t="shared" si="82"/>
        <v>0</v>
      </c>
      <c r="AR41" s="13">
        <f t="shared" si="82"/>
        <v>0</v>
      </c>
      <c r="AS41" s="13">
        <f t="shared" si="82"/>
        <v>0</v>
      </c>
      <c r="AT41" s="21"/>
      <c r="AU41" s="43" t="s">
        <v>38</v>
      </c>
    </row>
    <row r="42" s="3" customFormat="1" ht="30" customHeight="1" spans="1:47">
      <c r="A42" s="17"/>
      <c r="B42" s="16" t="s">
        <v>111</v>
      </c>
      <c r="C42" s="16" t="s">
        <v>112</v>
      </c>
      <c r="D42" s="13" t="s">
        <v>31</v>
      </c>
      <c r="E42" s="13" t="s">
        <v>106</v>
      </c>
      <c r="F42" s="20" t="s">
        <v>101</v>
      </c>
      <c r="G42" s="20" t="s">
        <v>34</v>
      </c>
      <c r="H42" s="20" t="s">
        <v>31</v>
      </c>
      <c r="I42" s="20" t="s">
        <v>102</v>
      </c>
      <c r="J42" s="33" t="s">
        <v>103</v>
      </c>
      <c r="K42" s="33" t="s">
        <v>104</v>
      </c>
      <c r="L42" s="35"/>
      <c r="M42" s="13">
        <f t="shared" si="0"/>
        <v>5.79</v>
      </c>
      <c r="N42" s="13">
        <f t="shared" si="1"/>
        <v>0</v>
      </c>
      <c r="O42" s="16"/>
      <c r="P42" s="16"/>
      <c r="Q42" s="16"/>
      <c r="R42" s="16"/>
      <c r="S42" s="13">
        <f t="shared" si="2"/>
        <v>5.79</v>
      </c>
      <c r="T42" s="16"/>
      <c r="U42" s="16">
        <v>5.79</v>
      </c>
      <c r="V42" s="16"/>
      <c r="W42" s="16"/>
      <c r="X42" s="13">
        <f t="shared" si="3"/>
        <v>5.79</v>
      </c>
      <c r="Y42" s="13">
        <f t="shared" si="4"/>
        <v>0</v>
      </c>
      <c r="Z42" s="16"/>
      <c r="AA42" s="16"/>
      <c r="AB42" s="16"/>
      <c r="AC42" s="16"/>
      <c r="AD42" s="13">
        <f t="shared" si="5"/>
        <v>5.79</v>
      </c>
      <c r="AE42" s="16"/>
      <c r="AF42" s="16">
        <v>5.79</v>
      </c>
      <c r="AG42" s="16"/>
      <c r="AH42" s="16"/>
      <c r="AI42" s="13">
        <f t="shared" si="6"/>
        <v>0</v>
      </c>
      <c r="AJ42" s="13">
        <f t="shared" si="7"/>
        <v>0</v>
      </c>
      <c r="AK42" s="13">
        <f t="shared" ref="AK42:AN42" si="83">O42-Z42</f>
        <v>0</v>
      </c>
      <c r="AL42" s="13">
        <f t="shared" si="83"/>
        <v>0</v>
      </c>
      <c r="AM42" s="13">
        <f t="shared" si="83"/>
        <v>0</v>
      </c>
      <c r="AN42" s="13">
        <f t="shared" si="83"/>
        <v>0</v>
      </c>
      <c r="AO42" s="13">
        <f t="shared" si="9"/>
        <v>0</v>
      </c>
      <c r="AP42" s="13">
        <f t="shared" ref="AP42:AS42" si="84">T42-AE42</f>
        <v>0</v>
      </c>
      <c r="AQ42" s="13">
        <f t="shared" si="84"/>
        <v>0</v>
      </c>
      <c r="AR42" s="13">
        <f t="shared" si="84"/>
        <v>0</v>
      </c>
      <c r="AS42" s="13">
        <f t="shared" si="84"/>
        <v>0</v>
      </c>
      <c r="AT42" s="21"/>
      <c r="AU42" s="43" t="s">
        <v>38</v>
      </c>
    </row>
    <row r="43" s="3" customFormat="1" ht="30" customHeight="1" spans="1:47">
      <c r="A43" s="17"/>
      <c r="B43" s="16" t="s">
        <v>82</v>
      </c>
      <c r="C43" s="16" t="s">
        <v>83</v>
      </c>
      <c r="D43" s="13" t="s">
        <v>31</v>
      </c>
      <c r="E43" s="13" t="s">
        <v>106</v>
      </c>
      <c r="F43" s="20" t="s">
        <v>101</v>
      </c>
      <c r="G43" s="20" t="s">
        <v>34</v>
      </c>
      <c r="H43" s="20" t="s">
        <v>31</v>
      </c>
      <c r="I43" s="20" t="s">
        <v>102</v>
      </c>
      <c r="J43" s="33" t="s">
        <v>103</v>
      </c>
      <c r="K43" s="33" t="s">
        <v>104</v>
      </c>
      <c r="L43" s="35"/>
      <c r="M43" s="13">
        <f t="shared" si="0"/>
        <v>290.21</v>
      </c>
      <c r="N43" s="13">
        <f t="shared" si="1"/>
        <v>0</v>
      </c>
      <c r="O43" s="16"/>
      <c r="P43" s="16"/>
      <c r="Q43" s="16"/>
      <c r="R43" s="16"/>
      <c r="S43" s="13">
        <f t="shared" si="2"/>
        <v>290.21</v>
      </c>
      <c r="T43" s="16"/>
      <c r="U43" s="16">
        <v>290.21</v>
      </c>
      <c r="V43" s="16"/>
      <c r="W43" s="16"/>
      <c r="X43" s="40">
        <f t="shared" si="3"/>
        <v>229.8696</v>
      </c>
      <c r="Y43" s="13">
        <f t="shared" si="4"/>
        <v>0</v>
      </c>
      <c r="Z43" s="16"/>
      <c r="AA43" s="16"/>
      <c r="AB43" s="16"/>
      <c r="AC43" s="16"/>
      <c r="AD43" s="13">
        <f t="shared" si="5"/>
        <v>229.8696</v>
      </c>
      <c r="AE43" s="16"/>
      <c r="AF43" s="16">
        <v>229.8696</v>
      </c>
      <c r="AG43" s="16"/>
      <c r="AH43" s="16"/>
      <c r="AI43" s="13">
        <f t="shared" si="6"/>
        <v>60.3404</v>
      </c>
      <c r="AJ43" s="13">
        <f t="shared" si="7"/>
        <v>0</v>
      </c>
      <c r="AK43" s="13">
        <f t="shared" ref="AK43:AN43" si="85">O43-Z43</f>
        <v>0</v>
      </c>
      <c r="AL43" s="13">
        <f t="shared" si="85"/>
        <v>0</v>
      </c>
      <c r="AM43" s="13">
        <f t="shared" si="85"/>
        <v>0</v>
      </c>
      <c r="AN43" s="13">
        <f t="shared" si="85"/>
        <v>0</v>
      </c>
      <c r="AO43" s="13">
        <f t="shared" si="9"/>
        <v>60.3404</v>
      </c>
      <c r="AP43" s="13">
        <f t="shared" ref="AP43:AS43" si="86">T43-AE43</f>
        <v>0</v>
      </c>
      <c r="AQ43" s="13">
        <f t="shared" si="86"/>
        <v>60.3404</v>
      </c>
      <c r="AR43" s="13">
        <f t="shared" si="86"/>
        <v>0</v>
      </c>
      <c r="AS43" s="13">
        <f t="shared" si="86"/>
        <v>0</v>
      </c>
      <c r="AT43" s="21"/>
      <c r="AU43" s="43" t="s">
        <v>38</v>
      </c>
    </row>
    <row r="44" s="3" customFormat="1" ht="30" customHeight="1" spans="1:47">
      <c r="A44" s="28"/>
      <c r="B44" s="12" t="s">
        <v>107</v>
      </c>
      <c r="C44" s="12" t="s">
        <v>108</v>
      </c>
      <c r="D44" s="13" t="s">
        <v>31</v>
      </c>
      <c r="E44" s="13" t="s">
        <v>106</v>
      </c>
      <c r="F44" s="20" t="s">
        <v>101</v>
      </c>
      <c r="G44" s="20" t="s">
        <v>34</v>
      </c>
      <c r="H44" s="20" t="s">
        <v>31</v>
      </c>
      <c r="I44" s="20" t="s">
        <v>102</v>
      </c>
      <c r="J44" s="33" t="s">
        <v>103</v>
      </c>
      <c r="K44" s="33" t="s">
        <v>104</v>
      </c>
      <c r="L44" s="36"/>
      <c r="M44" s="13">
        <f t="shared" si="0"/>
        <v>0.947759</v>
      </c>
      <c r="N44" s="13">
        <f t="shared" si="1"/>
        <v>0</v>
      </c>
      <c r="O44" s="16"/>
      <c r="P44" s="16"/>
      <c r="Q44" s="16"/>
      <c r="R44" s="16"/>
      <c r="S44" s="13">
        <f t="shared" si="2"/>
        <v>0.947759</v>
      </c>
      <c r="T44" s="16"/>
      <c r="U44" s="16">
        <v>0.947759</v>
      </c>
      <c r="V44" s="16"/>
      <c r="W44" s="16"/>
      <c r="X44" s="13">
        <f t="shared" si="3"/>
        <v>0.947759</v>
      </c>
      <c r="Y44" s="13">
        <f t="shared" si="4"/>
        <v>0</v>
      </c>
      <c r="Z44" s="16"/>
      <c r="AA44" s="16"/>
      <c r="AB44" s="16"/>
      <c r="AC44" s="16"/>
      <c r="AD44" s="13">
        <f t="shared" si="5"/>
        <v>0.947759</v>
      </c>
      <c r="AE44" s="16"/>
      <c r="AF44" s="16">
        <v>0.947759</v>
      </c>
      <c r="AG44" s="16"/>
      <c r="AH44" s="16"/>
      <c r="AI44" s="13">
        <f t="shared" si="6"/>
        <v>0</v>
      </c>
      <c r="AJ44" s="13">
        <f t="shared" si="7"/>
        <v>0</v>
      </c>
      <c r="AK44" s="13">
        <f t="shared" ref="AK44:AN44" si="87">O44-Z44</f>
        <v>0</v>
      </c>
      <c r="AL44" s="13">
        <f t="shared" si="87"/>
        <v>0</v>
      </c>
      <c r="AM44" s="13">
        <f t="shared" si="87"/>
        <v>0</v>
      </c>
      <c r="AN44" s="13">
        <f t="shared" si="87"/>
        <v>0</v>
      </c>
      <c r="AO44" s="13">
        <f t="shared" si="9"/>
        <v>0</v>
      </c>
      <c r="AP44" s="13">
        <f t="shared" ref="AP44:AS44" si="88">T44-AE44</f>
        <v>0</v>
      </c>
      <c r="AQ44" s="13">
        <f t="shared" si="88"/>
        <v>0</v>
      </c>
      <c r="AR44" s="13">
        <f t="shared" si="88"/>
        <v>0</v>
      </c>
      <c r="AS44" s="13">
        <f t="shared" si="88"/>
        <v>0</v>
      </c>
      <c r="AT44" s="21"/>
      <c r="AU44" s="43" t="s">
        <v>38</v>
      </c>
    </row>
    <row r="45" s="3" customFormat="1" ht="30" customHeight="1" spans="1:47">
      <c r="A45" s="12">
        <v>7</v>
      </c>
      <c r="B45" s="13" t="s">
        <v>47</v>
      </c>
      <c r="C45" s="13" t="s">
        <v>48</v>
      </c>
      <c r="D45" s="13" t="s">
        <v>31</v>
      </c>
      <c r="E45" s="13" t="s">
        <v>113</v>
      </c>
      <c r="F45" s="20" t="s">
        <v>114</v>
      </c>
      <c r="G45" s="13" t="s">
        <v>51</v>
      </c>
      <c r="H45" s="20" t="s">
        <v>31</v>
      </c>
      <c r="I45" s="20" t="s">
        <v>89</v>
      </c>
      <c r="J45" s="33" t="s">
        <v>115</v>
      </c>
      <c r="K45" s="33" t="s">
        <v>116</v>
      </c>
      <c r="L45" s="34">
        <v>1728</v>
      </c>
      <c r="M45" s="13">
        <f t="shared" si="0"/>
        <v>857.583</v>
      </c>
      <c r="N45" s="13">
        <f t="shared" si="1"/>
        <v>857.583</v>
      </c>
      <c r="O45" s="16">
        <v>857.583</v>
      </c>
      <c r="P45" s="16"/>
      <c r="Q45" s="16"/>
      <c r="R45" s="16"/>
      <c r="S45" s="13">
        <f t="shared" si="2"/>
        <v>0</v>
      </c>
      <c r="T45" s="16"/>
      <c r="U45" s="16"/>
      <c r="V45" s="16"/>
      <c r="W45" s="16"/>
      <c r="X45" s="13">
        <f t="shared" si="3"/>
        <v>857.583</v>
      </c>
      <c r="Y45" s="13">
        <f t="shared" si="4"/>
        <v>857.583</v>
      </c>
      <c r="Z45" s="16">
        <v>857.583</v>
      </c>
      <c r="AA45" s="16"/>
      <c r="AB45" s="16"/>
      <c r="AC45" s="16"/>
      <c r="AD45" s="13">
        <f t="shared" si="5"/>
        <v>0</v>
      </c>
      <c r="AE45" s="16"/>
      <c r="AF45" s="16"/>
      <c r="AG45" s="16"/>
      <c r="AH45" s="16"/>
      <c r="AI45" s="13">
        <f t="shared" si="6"/>
        <v>0</v>
      </c>
      <c r="AJ45" s="13">
        <f t="shared" si="7"/>
        <v>0</v>
      </c>
      <c r="AK45" s="13">
        <f t="shared" ref="AK45:AN45" si="89">O45-Z45</f>
        <v>0</v>
      </c>
      <c r="AL45" s="13">
        <f t="shared" si="89"/>
        <v>0</v>
      </c>
      <c r="AM45" s="13">
        <f t="shared" si="89"/>
        <v>0</v>
      </c>
      <c r="AN45" s="13">
        <f t="shared" si="89"/>
        <v>0</v>
      </c>
      <c r="AO45" s="13">
        <f t="shared" si="9"/>
        <v>0</v>
      </c>
      <c r="AP45" s="13">
        <f t="shared" ref="AP45:AS45" si="90">T45-AE45</f>
        <v>0</v>
      </c>
      <c r="AQ45" s="13">
        <f t="shared" si="90"/>
        <v>0</v>
      </c>
      <c r="AR45" s="13">
        <f t="shared" si="90"/>
        <v>0</v>
      </c>
      <c r="AS45" s="13">
        <f t="shared" si="90"/>
        <v>0</v>
      </c>
      <c r="AT45" s="21"/>
      <c r="AU45" s="43" t="s">
        <v>38</v>
      </c>
    </row>
    <row r="46" s="3" customFormat="1" ht="30" customHeight="1" spans="1:47">
      <c r="A46" s="17"/>
      <c r="B46" s="23" t="s">
        <v>117</v>
      </c>
      <c r="C46" s="26" t="s">
        <v>86</v>
      </c>
      <c r="D46" s="13" t="s">
        <v>31</v>
      </c>
      <c r="E46" s="13" t="s">
        <v>117</v>
      </c>
      <c r="F46" s="20" t="s">
        <v>114</v>
      </c>
      <c r="G46" s="13" t="s">
        <v>51</v>
      </c>
      <c r="H46" s="20" t="s">
        <v>31</v>
      </c>
      <c r="I46" s="20" t="s">
        <v>89</v>
      </c>
      <c r="J46" s="33" t="s">
        <v>115</v>
      </c>
      <c r="K46" s="33" t="s">
        <v>116</v>
      </c>
      <c r="L46" s="35"/>
      <c r="M46" s="13">
        <f t="shared" si="0"/>
        <v>450</v>
      </c>
      <c r="N46" s="13">
        <f t="shared" si="1"/>
        <v>450</v>
      </c>
      <c r="O46" s="16"/>
      <c r="P46" s="16"/>
      <c r="Q46" s="16"/>
      <c r="R46" s="16">
        <v>450</v>
      </c>
      <c r="S46" s="13">
        <f t="shared" si="2"/>
        <v>0</v>
      </c>
      <c r="T46" s="16"/>
      <c r="U46" s="16"/>
      <c r="V46" s="16"/>
      <c r="W46" s="16"/>
      <c r="X46" s="13">
        <f t="shared" si="3"/>
        <v>450</v>
      </c>
      <c r="Y46" s="13">
        <f t="shared" si="4"/>
        <v>450</v>
      </c>
      <c r="Z46" s="16"/>
      <c r="AA46" s="16"/>
      <c r="AB46" s="16"/>
      <c r="AC46" s="16">
        <v>450</v>
      </c>
      <c r="AD46" s="13">
        <f t="shared" si="5"/>
        <v>0</v>
      </c>
      <c r="AE46" s="16"/>
      <c r="AF46" s="16"/>
      <c r="AG46" s="16"/>
      <c r="AH46" s="16"/>
      <c r="AI46" s="13">
        <f t="shared" si="6"/>
        <v>0</v>
      </c>
      <c r="AJ46" s="13">
        <f t="shared" si="7"/>
        <v>0</v>
      </c>
      <c r="AK46" s="13">
        <f t="shared" ref="AK46:AN46" si="91">O46-Z46</f>
        <v>0</v>
      </c>
      <c r="AL46" s="13">
        <f t="shared" si="91"/>
        <v>0</v>
      </c>
      <c r="AM46" s="13">
        <f t="shared" si="91"/>
        <v>0</v>
      </c>
      <c r="AN46" s="13">
        <f t="shared" si="91"/>
        <v>0</v>
      </c>
      <c r="AO46" s="13">
        <f t="shared" si="9"/>
        <v>0</v>
      </c>
      <c r="AP46" s="13">
        <f t="shared" ref="AP46:AS46" si="92">T46-AE46</f>
        <v>0</v>
      </c>
      <c r="AQ46" s="13">
        <f t="shared" si="92"/>
        <v>0</v>
      </c>
      <c r="AR46" s="13">
        <f t="shared" si="92"/>
        <v>0</v>
      </c>
      <c r="AS46" s="13">
        <f t="shared" si="92"/>
        <v>0</v>
      </c>
      <c r="AT46" s="21"/>
      <c r="AU46" s="43"/>
    </row>
    <row r="47" s="3" customFormat="1" ht="30" customHeight="1" spans="1:47">
      <c r="A47" s="28"/>
      <c r="B47" s="16" t="s">
        <v>44</v>
      </c>
      <c r="C47" s="13" t="s">
        <v>45</v>
      </c>
      <c r="D47" s="13" t="s">
        <v>31</v>
      </c>
      <c r="E47" s="13" t="s">
        <v>118</v>
      </c>
      <c r="F47" s="20" t="s">
        <v>114</v>
      </c>
      <c r="G47" s="13" t="s">
        <v>51</v>
      </c>
      <c r="H47" s="20" t="s">
        <v>31</v>
      </c>
      <c r="I47" s="20" t="s">
        <v>89</v>
      </c>
      <c r="J47" s="33" t="s">
        <v>115</v>
      </c>
      <c r="K47" s="33" t="s">
        <v>116</v>
      </c>
      <c r="L47" s="36"/>
      <c r="M47" s="13">
        <f t="shared" si="0"/>
        <v>407.58</v>
      </c>
      <c r="N47" s="13">
        <f t="shared" si="1"/>
        <v>0</v>
      </c>
      <c r="O47" s="16"/>
      <c r="P47" s="16"/>
      <c r="Q47" s="16"/>
      <c r="R47" s="16"/>
      <c r="S47" s="13">
        <f t="shared" si="2"/>
        <v>407.58</v>
      </c>
      <c r="T47" s="16"/>
      <c r="U47" s="16">
        <v>407.58</v>
      </c>
      <c r="V47" s="16"/>
      <c r="W47" s="16"/>
      <c r="X47" s="13">
        <f t="shared" si="3"/>
        <v>407.58</v>
      </c>
      <c r="Y47" s="13">
        <f t="shared" si="4"/>
        <v>0</v>
      </c>
      <c r="Z47" s="16"/>
      <c r="AA47" s="16"/>
      <c r="AB47" s="16"/>
      <c r="AC47" s="16"/>
      <c r="AD47" s="13">
        <f t="shared" si="5"/>
        <v>407.58</v>
      </c>
      <c r="AE47" s="16"/>
      <c r="AF47" s="16">
        <v>407.58</v>
      </c>
      <c r="AG47" s="16"/>
      <c r="AH47" s="16"/>
      <c r="AI47" s="13">
        <f t="shared" si="6"/>
        <v>0</v>
      </c>
      <c r="AJ47" s="13">
        <f t="shared" si="7"/>
        <v>0</v>
      </c>
      <c r="AK47" s="13">
        <f t="shared" ref="AK47:AN47" si="93">O47-Z47</f>
        <v>0</v>
      </c>
      <c r="AL47" s="13">
        <f t="shared" si="93"/>
        <v>0</v>
      </c>
      <c r="AM47" s="13">
        <f t="shared" si="93"/>
        <v>0</v>
      </c>
      <c r="AN47" s="13">
        <f t="shared" si="93"/>
        <v>0</v>
      </c>
      <c r="AO47" s="13">
        <f t="shared" si="9"/>
        <v>0</v>
      </c>
      <c r="AP47" s="13">
        <f t="shared" ref="AP47:AS47" si="94">T47-AE47</f>
        <v>0</v>
      </c>
      <c r="AQ47" s="13">
        <f t="shared" si="94"/>
        <v>0</v>
      </c>
      <c r="AR47" s="13">
        <f t="shared" si="94"/>
        <v>0</v>
      </c>
      <c r="AS47" s="13">
        <f t="shared" si="94"/>
        <v>0</v>
      </c>
      <c r="AT47" s="21"/>
      <c r="AU47" s="43"/>
    </row>
    <row r="48" s="3" customFormat="1" ht="30" customHeight="1" spans="1:47">
      <c r="A48" s="12">
        <v>8</v>
      </c>
      <c r="B48" s="23" t="s">
        <v>71</v>
      </c>
      <c r="C48" s="23" t="s">
        <v>72</v>
      </c>
      <c r="D48" s="13" t="s">
        <v>31</v>
      </c>
      <c r="E48" s="13" t="s">
        <v>119</v>
      </c>
      <c r="F48" s="20" t="s">
        <v>120</v>
      </c>
      <c r="G48" s="20" t="s">
        <v>51</v>
      </c>
      <c r="H48" s="20" t="s">
        <v>31</v>
      </c>
      <c r="I48" s="20" t="s">
        <v>61</v>
      </c>
      <c r="J48" s="33" t="s">
        <v>121</v>
      </c>
      <c r="K48" s="33" t="s">
        <v>122</v>
      </c>
      <c r="L48" s="37">
        <v>21.6</v>
      </c>
      <c r="M48" s="13">
        <f t="shared" si="0"/>
        <v>10.2</v>
      </c>
      <c r="N48" s="13">
        <f t="shared" si="1"/>
        <v>0</v>
      </c>
      <c r="O48" s="16"/>
      <c r="P48" s="16"/>
      <c r="Q48" s="16"/>
      <c r="R48" s="16"/>
      <c r="S48" s="13">
        <f t="shared" si="2"/>
        <v>10.2</v>
      </c>
      <c r="T48" s="16">
        <v>10.2</v>
      </c>
      <c r="U48" s="16"/>
      <c r="V48" s="16"/>
      <c r="W48" s="16"/>
      <c r="X48" s="13">
        <f t="shared" si="3"/>
        <v>10.2</v>
      </c>
      <c r="Y48" s="13">
        <f t="shared" si="4"/>
        <v>0</v>
      </c>
      <c r="Z48" s="16"/>
      <c r="AA48" s="16"/>
      <c r="AB48" s="16"/>
      <c r="AC48" s="16"/>
      <c r="AD48" s="13">
        <f t="shared" si="5"/>
        <v>10.2</v>
      </c>
      <c r="AE48" s="16">
        <v>10.2</v>
      </c>
      <c r="AF48" s="16"/>
      <c r="AG48" s="16"/>
      <c r="AH48" s="16"/>
      <c r="AI48" s="13">
        <f t="shared" si="6"/>
        <v>0</v>
      </c>
      <c r="AJ48" s="13">
        <f t="shared" si="7"/>
        <v>0</v>
      </c>
      <c r="AK48" s="13">
        <f t="shared" ref="AK48:AN48" si="95">O48-Z48</f>
        <v>0</v>
      </c>
      <c r="AL48" s="13">
        <f t="shared" si="95"/>
        <v>0</v>
      </c>
      <c r="AM48" s="13">
        <f t="shared" si="95"/>
        <v>0</v>
      </c>
      <c r="AN48" s="13">
        <f t="shared" si="95"/>
        <v>0</v>
      </c>
      <c r="AO48" s="13">
        <f t="shared" si="9"/>
        <v>0</v>
      </c>
      <c r="AP48" s="13">
        <f t="shared" ref="AP48:AS48" si="96">T48-AE48</f>
        <v>0</v>
      </c>
      <c r="AQ48" s="13">
        <f t="shared" si="96"/>
        <v>0</v>
      </c>
      <c r="AR48" s="13">
        <f t="shared" si="96"/>
        <v>0</v>
      </c>
      <c r="AS48" s="13">
        <f t="shared" si="96"/>
        <v>0</v>
      </c>
      <c r="AT48" s="21"/>
      <c r="AU48" s="43" t="s">
        <v>38</v>
      </c>
    </row>
    <row r="49" s="3" customFormat="1" ht="30" customHeight="1" spans="1:47">
      <c r="A49" s="17"/>
      <c r="B49" s="13" t="s">
        <v>123</v>
      </c>
      <c r="C49" s="26" t="s">
        <v>86</v>
      </c>
      <c r="D49" s="13" t="s">
        <v>31</v>
      </c>
      <c r="E49" s="13" t="s">
        <v>123</v>
      </c>
      <c r="F49" s="20" t="s">
        <v>120</v>
      </c>
      <c r="G49" s="20" t="s">
        <v>51</v>
      </c>
      <c r="H49" s="20" t="s">
        <v>31</v>
      </c>
      <c r="I49" s="20" t="s">
        <v>61</v>
      </c>
      <c r="J49" s="33" t="s">
        <v>121</v>
      </c>
      <c r="K49" s="33" t="s">
        <v>122</v>
      </c>
      <c r="L49" s="38"/>
      <c r="M49" s="13">
        <f t="shared" si="0"/>
        <v>5.34</v>
      </c>
      <c r="N49" s="13">
        <f t="shared" si="1"/>
        <v>5.34</v>
      </c>
      <c r="O49" s="16"/>
      <c r="P49" s="16"/>
      <c r="Q49" s="16"/>
      <c r="R49" s="16">
        <v>5.34</v>
      </c>
      <c r="S49" s="13">
        <f t="shared" si="2"/>
        <v>0</v>
      </c>
      <c r="T49" s="16"/>
      <c r="U49" s="16"/>
      <c r="V49" s="16"/>
      <c r="W49" s="16"/>
      <c r="X49" s="13">
        <f t="shared" si="3"/>
        <v>5.34</v>
      </c>
      <c r="Y49" s="13">
        <f t="shared" si="4"/>
        <v>5.34</v>
      </c>
      <c r="Z49" s="16"/>
      <c r="AA49" s="16"/>
      <c r="AB49" s="16"/>
      <c r="AC49" s="16">
        <v>5.34</v>
      </c>
      <c r="AD49" s="13">
        <f t="shared" si="5"/>
        <v>0</v>
      </c>
      <c r="AE49" s="16"/>
      <c r="AF49" s="16"/>
      <c r="AG49" s="16"/>
      <c r="AH49" s="16"/>
      <c r="AI49" s="13">
        <f t="shared" si="6"/>
        <v>0</v>
      </c>
      <c r="AJ49" s="13">
        <f t="shared" si="7"/>
        <v>0</v>
      </c>
      <c r="AK49" s="13">
        <f t="shared" ref="AK49:AN49" si="97">O49-Z49</f>
        <v>0</v>
      </c>
      <c r="AL49" s="13">
        <f t="shared" si="97"/>
        <v>0</v>
      </c>
      <c r="AM49" s="13">
        <f t="shared" si="97"/>
        <v>0</v>
      </c>
      <c r="AN49" s="13">
        <f t="shared" si="97"/>
        <v>0</v>
      </c>
      <c r="AO49" s="13">
        <f t="shared" si="9"/>
        <v>0</v>
      </c>
      <c r="AP49" s="13">
        <f t="shared" ref="AP49:AS49" si="98">T49-AE49</f>
        <v>0</v>
      </c>
      <c r="AQ49" s="13">
        <f t="shared" si="98"/>
        <v>0</v>
      </c>
      <c r="AR49" s="13">
        <f t="shared" si="98"/>
        <v>0</v>
      </c>
      <c r="AS49" s="13">
        <f t="shared" si="98"/>
        <v>0</v>
      </c>
      <c r="AT49" s="21"/>
      <c r="AU49" s="43"/>
    </row>
    <row r="50" s="3" customFormat="1" ht="30" customHeight="1" spans="1:47">
      <c r="A50" s="12">
        <v>9</v>
      </c>
      <c r="B50" s="13" t="s">
        <v>124</v>
      </c>
      <c r="C50" s="26" t="s">
        <v>86</v>
      </c>
      <c r="D50" s="13" t="s">
        <v>31</v>
      </c>
      <c r="E50" s="13" t="s">
        <v>124</v>
      </c>
      <c r="F50" s="16" t="s">
        <v>125</v>
      </c>
      <c r="G50" s="13" t="s">
        <v>51</v>
      </c>
      <c r="H50" s="20" t="s">
        <v>31</v>
      </c>
      <c r="I50" s="13" t="s">
        <v>126</v>
      </c>
      <c r="J50" s="33" t="s">
        <v>127</v>
      </c>
      <c r="K50" s="33" t="s">
        <v>128</v>
      </c>
      <c r="L50" s="37">
        <v>260</v>
      </c>
      <c r="M50" s="13">
        <f t="shared" si="0"/>
        <v>208</v>
      </c>
      <c r="N50" s="13">
        <f t="shared" si="1"/>
        <v>208</v>
      </c>
      <c r="O50" s="16"/>
      <c r="P50" s="16"/>
      <c r="Q50" s="16"/>
      <c r="R50" s="16">
        <v>208</v>
      </c>
      <c r="S50" s="13">
        <f t="shared" si="2"/>
        <v>0</v>
      </c>
      <c r="T50" s="16"/>
      <c r="U50" s="16"/>
      <c r="V50" s="16"/>
      <c r="W50" s="16"/>
      <c r="X50" s="13">
        <f t="shared" si="3"/>
        <v>208</v>
      </c>
      <c r="Y50" s="13">
        <f t="shared" si="4"/>
        <v>208</v>
      </c>
      <c r="Z50" s="16"/>
      <c r="AA50" s="16"/>
      <c r="AB50" s="16"/>
      <c r="AC50" s="16">
        <v>208</v>
      </c>
      <c r="AD50" s="13">
        <f t="shared" si="5"/>
        <v>0</v>
      </c>
      <c r="AE50" s="16"/>
      <c r="AF50" s="16"/>
      <c r="AG50" s="16"/>
      <c r="AH50" s="16"/>
      <c r="AI50" s="13">
        <f t="shared" si="6"/>
        <v>0</v>
      </c>
      <c r="AJ50" s="13">
        <f t="shared" si="7"/>
        <v>0</v>
      </c>
      <c r="AK50" s="13">
        <f t="shared" ref="AK50:AN50" si="99">O50-Z50</f>
        <v>0</v>
      </c>
      <c r="AL50" s="13">
        <f t="shared" si="99"/>
        <v>0</v>
      </c>
      <c r="AM50" s="13">
        <f t="shared" si="99"/>
        <v>0</v>
      </c>
      <c r="AN50" s="13">
        <f t="shared" si="99"/>
        <v>0</v>
      </c>
      <c r="AO50" s="13">
        <f t="shared" si="9"/>
        <v>0</v>
      </c>
      <c r="AP50" s="13">
        <f t="shared" ref="AP50:AS50" si="100">T50-AE50</f>
        <v>0</v>
      </c>
      <c r="AQ50" s="13">
        <f t="shared" si="100"/>
        <v>0</v>
      </c>
      <c r="AR50" s="13">
        <f t="shared" si="100"/>
        <v>0</v>
      </c>
      <c r="AS50" s="13">
        <f t="shared" si="100"/>
        <v>0</v>
      </c>
      <c r="AT50" s="21"/>
      <c r="AU50" s="43" t="s">
        <v>38</v>
      </c>
    </row>
    <row r="51" s="3" customFormat="1" ht="30" customHeight="1" spans="1:47">
      <c r="A51" s="17"/>
      <c r="B51" s="18" t="s">
        <v>129</v>
      </c>
      <c r="C51" s="26" t="s">
        <v>86</v>
      </c>
      <c r="D51" s="13" t="s">
        <v>31</v>
      </c>
      <c r="E51" s="18" t="s">
        <v>129</v>
      </c>
      <c r="F51" s="16" t="s">
        <v>125</v>
      </c>
      <c r="G51" s="13" t="s">
        <v>51</v>
      </c>
      <c r="H51" s="20" t="s">
        <v>31</v>
      </c>
      <c r="I51" s="13" t="s">
        <v>126</v>
      </c>
      <c r="J51" s="33" t="s">
        <v>127</v>
      </c>
      <c r="K51" s="33" t="s">
        <v>128</v>
      </c>
      <c r="L51" s="38"/>
      <c r="M51" s="13">
        <f t="shared" si="0"/>
        <v>44.2</v>
      </c>
      <c r="N51" s="13">
        <f t="shared" si="1"/>
        <v>44.2</v>
      </c>
      <c r="O51" s="16"/>
      <c r="P51" s="16"/>
      <c r="Q51" s="16"/>
      <c r="R51" s="16">
        <v>44.2</v>
      </c>
      <c r="S51" s="13">
        <f t="shared" si="2"/>
        <v>0</v>
      </c>
      <c r="T51" s="16"/>
      <c r="U51" s="16"/>
      <c r="V51" s="16"/>
      <c r="W51" s="16"/>
      <c r="X51" s="13">
        <f t="shared" si="3"/>
        <v>44.2</v>
      </c>
      <c r="Y51" s="13">
        <f t="shared" si="4"/>
        <v>44.2</v>
      </c>
      <c r="Z51" s="16"/>
      <c r="AA51" s="16"/>
      <c r="AB51" s="16"/>
      <c r="AC51" s="16">
        <v>44.2</v>
      </c>
      <c r="AD51" s="13">
        <f t="shared" si="5"/>
        <v>0</v>
      </c>
      <c r="AE51" s="16"/>
      <c r="AF51" s="16"/>
      <c r="AG51" s="16"/>
      <c r="AH51" s="16"/>
      <c r="AI51" s="13">
        <f t="shared" si="6"/>
        <v>0</v>
      </c>
      <c r="AJ51" s="13">
        <f t="shared" si="7"/>
        <v>0</v>
      </c>
      <c r="AK51" s="13">
        <f t="shared" ref="AK51:AN51" si="101">O51-Z51</f>
        <v>0</v>
      </c>
      <c r="AL51" s="13">
        <f t="shared" si="101"/>
        <v>0</v>
      </c>
      <c r="AM51" s="13">
        <f t="shared" si="101"/>
        <v>0</v>
      </c>
      <c r="AN51" s="13">
        <f t="shared" si="101"/>
        <v>0</v>
      </c>
      <c r="AO51" s="13">
        <f t="shared" si="9"/>
        <v>0</v>
      </c>
      <c r="AP51" s="13">
        <f t="shared" ref="AP51:AS51" si="102">T51-AE51</f>
        <v>0</v>
      </c>
      <c r="AQ51" s="13">
        <f t="shared" si="102"/>
        <v>0</v>
      </c>
      <c r="AR51" s="13">
        <f t="shared" si="102"/>
        <v>0</v>
      </c>
      <c r="AS51" s="13">
        <f t="shared" si="102"/>
        <v>0</v>
      </c>
      <c r="AT51" s="21"/>
      <c r="AU51" s="43" t="s">
        <v>38</v>
      </c>
    </row>
    <row r="52" s="3" customFormat="1" ht="30" customHeight="1" spans="1:47">
      <c r="A52" s="28"/>
      <c r="B52" s="16" t="s">
        <v>44</v>
      </c>
      <c r="C52" s="13" t="s">
        <v>45</v>
      </c>
      <c r="D52" s="13" t="s">
        <v>31</v>
      </c>
      <c r="E52" s="13" t="s">
        <v>95</v>
      </c>
      <c r="F52" s="16" t="s">
        <v>125</v>
      </c>
      <c r="G52" s="13" t="s">
        <v>51</v>
      </c>
      <c r="H52" s="20" t="s">
        <v>31</v>
      </c>
      <c r="I52" s="13" t="s">
        <v>126</v>
      </c>
      <c r="J52" s="33" t="s">
        <v>127</v>
      </c>
      <c r="K52" s="33" t="s">
        <v>128</v>
      </c>
      <c r="L52" s="39"/>
      <c r="M52" s="13">
        <f t="shared" si="0"/>
        <v>7.8</v>
      </c>
      <c r="N52" s="13">
        <f t="shared" si="1"/>
        <v>0</v>
      </c>
      <c r="O52" s="16"/>
      <c r="P52" s="16"/>
      <c r="Q52" s="16"/>
      <c r="R52" s="16"/>
      <c r="S52" s="13">
        <f t="shared" si="2"/>
        <v>7.8</v>
      </c>
      <c r="T52" s="16"/>
      <c r="U52" s="16">
        <v>7.8</v>
      </c>
      <c r="V52" s="16"/>
      <c r="W52" s="16"/>
      <c r="X52" s="13">
        <f t="shared" si="3"/>
        <v>0</v>
      </c>
      <c r="Y52" s="13">
        <f t="shared" si="4"/>
        <v>0</v>
      </c>
      <c r="Z52" s="16"/>
      <c r="AA52" s="16"/>
      <c r="AB52" s="16"/>
      <c r="AC52" s="16"/>
      <c r="AD52" s="13">
        <f t="shared" si="5"/>
        <v>0</v>
      </c>
      <c r="AE52" s="16"/>
      <c r="AF52" s="16"/>
      <c r="AG52" s="16"/>
      <c r="AH52" s="16"/>
      <c r="AI52" s="13">
        <f t="shared" si="6"/>
        <v>7.8</v>
      </c>
      <c r="AJ52" s="13">
        <f t="shared" si="7"/>
        <v>0</v>
      </c>
      <c r="AK52" s="13">
        <f t="shared" ref="AK52:AN52" si="103">O52-Z52</f>
        <v>0</v>
      </c>
      <c r="AL52" s="13">
        <f t="shared" si="103"/>
        <v>0</v>
      </c>
      <c r="AM52" s="13">
        <f t="shared" si="103"/>
        <v>0</v>
      </c>
      <c r="AN52" s="13">
        <f t="shared" si="103"/>
        <v>0</v>
      </c>
      <c r="AO52" s="13">
        <f t="shared" si="9"/>
        <v>7.8</v>
      </c>
      <c r="AP52" s="13">
        <f t="shared" ref="AP52:AS52" si="104">T52-AE52</f>
        <v>0</v>
      </c>
      <c r="AQ52" s="13">
        <f t="shared" si="104"/>
        <v>7.8</v>
      </c>
      <c r="AR52" s="13">
        <f t="shared" si="104"/>
        <v>0</v>
      </c>
      <c r="AS52" s="13">
        <f t="shared" si="104"/>
        <v>0</v>
      </c>
      <c r="AT52" s="21" t="s">
        <v>46</v>
      </c>
      <c r="AU52" s="43" t="s">
        <v>38</v>
      </c>
    </row>
    <row r="53" s="3" customFormat="1" ht="30" customHeight="1" spans="1:46">
      <c r="A53" s="16">
        <v>9</v>
      </c>
      <c r="B53" s="13" t="s">
        <v>130</v>
      </c>
      <c r="C53" s="13"/>
      <c r="D53" s="13"/>
      <c r="E53" s="13"/>
      <c r="F53" s="13"/>
      <c r="G53" s="29"/>
      <c r="H53" s="16"/>
      <c r="I53" s="16"/>
      <c r="J53" s="18"/>
      <c r="K53" s="18"/>
      <c r="L53" s="16"/>
      <c r="M53" s="16">
        <f t="shared" ref="M53:AS53" si="105">SUM(M5:M52)</f>
        <v>12613.3608</v>
      </c>
      <c r="N53" s="16">
        <f t="shared" si="105"/>
        <v>7278.123841</v>
      </c>
      <c r="O53" s="16">
        <f t="shared" si="105"/>
        <v>4320.583</v>
      </c>
      <c r="P53" s="16">
        <f t="shared" si="105"/>
        <v>774.258</v>
      </c>
      <c r="Q53" s="16">
        <f t="shared" si="105"/>
        <v>1340.212841</v>
      </c>
      <c r="R53" s="16">
        <f t="shared" si="105"/>
        <v>843.07</v>
      </c>
      <c r="S53" s="16">
        <f t="shared" si="105"/>
        <v>5335.236959</v>
      </c>
      <c r="T53" s="16">
        <f t="shared" si="105"/>
        <v>3313.6492</v>
      </c>
      <c r="U53" s="16">
        <f t="shared" si="105"/>
        <v>2021.587759</v>
      </c>
      <c r="V53" s="16">
        <f t="shared" si="105"/>
        <v>0</v>
      </c>
      <c r="W53" s="16">
        <f t="shared" si="105"/>
        <v>0</v>
      </c>
      <c r="X53" s="16">
        <f t="shared" si="105"/>
        <v>12435.58599</v>
      </c>
      <c r="Y53" s="16">
        <f t="shared" si="105"/>
        <v>7278.123841</v>
      </c>
      <c r="Z53" s="16">
        <f t="shared" si="105"/>
        <v>4320.583</v>
      </c>
      <c r="AA53" s="16">
        <f t="shared" si="105"/>
        <v>774.258</v>
      </c>
      <c r="AB53" s="16">
        <f t="shared" si="105"/>
        <v>1340.212841</v>
      </c>
      <c r="AC53" s="16">
        <f t="shared" si="105"/>
        <v>843.07</v>
      </c>
      <c r="AD53" s="16">
        <f t="shared" si="105"/>
        <v>5157.462149</v>
      </c>
      <c r="AE53" s="16">
        <f t="shared" si="105"/>
        <v>3313.6492</v>
      </c>
      <c r="AF53" s="16">
        <f t="shared" si="105"/>
        <v>1843.812949</v>
      </c>
      <c r="AG53" s="16">
        <f t="shared" si="105"/>
        <v>0</v>
      </c>
      <c r="AH53" s="16">
        <f t="shared" si="105"/>
        <v>0</v>
      </c>
      <c r="AI53" s="16">
        <f t="shared" si="105"/>
        <v>177.77481</v>
      </c>
      <c r="AJ53" s="16">
        <f t="shared" si="105"/>
        <v>0</v>
      </c>
      <c r="AK53" s="16">
        <f t="shared" si="105"/>
        <v>0</v>
      </c>
      <c r="AL53" s="16">
        <f t="shared" si="105"/>
        <v>0</v>
      </c>
      <c r="AM53" s="16">
        <f t="shared" si="105"/>
        <v>0</v>
      </c>
      <c r="AN53" s="16">
        <f t="shared" si="105"/>
        <v>0</v>
      </c>
      <c r="AO53" s="16">
        <f t="shared" si="105"/>
        <v>177.77481</v>
      </c>
      <c r="AP53" s="16">
        <f t="shared" si="105"/>
        <v>0</v>
      </c>
      <c r="AQ53" s="16">
        <f t="shared" si="105"/>
        <v>177.77481</v>
      </c>
      <c r="AR53" s="16">
        <f t="shared" si="105"/>
        <v>0</v>
      </c>
      <c r="AS53" s="16">
        <f t="shared" si="105"/>
        <v>0</v>
      </c>
      <c r="AT53" s="16"/>
    </row>
  </sheetData>
  <autoFilter xmlns:etc="http://www.wps.cn/officeDocument/2017/etCustomData" ref="A4:AU53" etc:filterBottomFollowUsedRange="0">
    <extLst/>
  </autoFilter>
  <mergeCells count="44">
    <mergeCell ref="A1:AT1"/>
    <mergeCell ref="A2:G2"/>
    <mergeCell ref="N3:R3"/>
    <mergeCell ref="S3:W3"/>
    <mergeCell ref="Y3:AC3"/>
    <mergeCell ref="AD3:AH3"/>
    <mergeCell ref="AJ3:AN3"/>
    <mergeCell ref="AO3:AS3"/>
    <mergeCell ref="B53:F53"/>
    <mergeCell ref="A3:A4"/>
    <mergeCell ref="A5:A8"/>
    <mergeCell ref="A9:A11"/>
    <mergeCell ref="A12:A24"/>
    <mergeCell ref="A25:A29"/>
    <mergeCell ref="A30:A35"/>
    <mergeCell ref="A36:A44"/>
    <mergeCell ref="A45:A47"/>
    <mergeCell ref="A48:A49"/>
    <mergeCell ref="A50:A5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L5:L8"/>
    <mergeCell ref="L9:L11"/>
    <mergeCell ref="L12:L24"/>
    <mergeCell ref="L25:L29"/>
    <mergeCell ref="L30:L35"/>
    <mergeCell ref="L36:L44"/>
    <mergeCell ref="L45:L47"/>
    <mergeCell ref="L48:L49"/>
    <mergeCell ref="L50:L52"/>
    <mergeCell ref="M3:M4"/>
    <mergeCell ref="X3:X4"/>
    <mergeCell ref="AI3:AI4"/>
    <mergeCell ref="AT3:AT4"/>
    <mergeCell ref="AU3:AU4"/>
  </mergeCells>
  <conditionalFormatting sqref="F10">
    <cfRule type="duplicateValues" dxfId="0" priority="20"/>
  </conditionalFormatting>
  <conditionalFormatting sqref="F11">
    <cfRule type="duplicateValues" dxfId="0" priority="15"/>
  </conditionalFormatting>
  <conditionalFormatting sqref="F31">
    <cfRule type="duplicateValues" dxfId="0" priority="19"/>
  </conditionalFormatting>
  <conditionalFormatting sqref="F32">
    <cfRule type="duplicateValues" dxfId="0" priority="17"/>
  </conditionalFormatting>
  <conditionalFormatting sqref="F33">
    <cfRule type="duplicateValues" dxfId="0" priority="16"/>
  </conditionalFormatting>
  <conditionalFormatting sqref="F34">
    <cfRule type="duplicateValues" dxfId="0" priority="13"/>
  </conditionalFormatting>
  <conditionalFormatting sqref="F35">
    <cfRule type="duplicateValues" dxfId="0" priority="12"/>
  </conditionalFormatting>
  <conditionalFormatting sqref="F37">
    <cfRule type="duplicateValues" dxfId="0" priority="22"/>
  </conditionalFormatting>
  <conditionalFormatting sqref="F38">
    <cfRule type="duplicateValues" dxfId="0" priority="21"/>
  </conditionalFormatting>
  <conditionalFormatting sqref="F39">
    <cfRule type="duplicateValues" dxfId="0" priority="9"/>
  </conditionalFormatting>
  <conditionalFormatting sqref="F40">
    <cfRule type="duplicateValues" dxfId="0" priority="8"/>
  </conditionalFormatting>
  <conditionalFormatting sqref="F41">
    <cfRule type="duplicateValues" dxfId="0" priority="7"/>
  </conditionalFormatting>
  <conditionalFormatting sqref="F42">
    <cfRule type="duplicateValues" dxfId="0" priority="6"/>
  </conditionalFormatting>
  <conditionalFormatting sqref="F43">
    <cfRule type="duplicateValues" dxfId="0" priority="5"/>
  </conditionalFormatting>
  <conditionalFormatting sqref="F44">
    <cfRule type="duplicateValues" dxfId="0" priority="4"/>
  </conditionalFormatting>
  <conditionalFormatting sqref="F45">
    <cfRule type="duplicateValues" dxfId="0" priority="23"/>
  </conditionalFormatting>
  <conditionalFormatting sqref="F46">
    <cfRule type="duplicateValues" dxfId="0" priority="3"/>
  </conditionalFormatting>
  <conditionalFormatting sqref="F47">
    <cfRule type="duplicateValues" dxfId="0" priority="2"/>
  </conditionalFormatting>
  <conditionalFormatting sqref="F48">
    <cfRule type="duplicateValues" dxfId="0" priority="18"/>
  </conditionalFormatting>
  <conditionalFormatting sqref="F49">
    <cfRule type="duplicateValues" dxfId="0" priority="1"/>
  </conditionalFormatting>
  <conditionalFormatting sqref="F50">
    <cfRule type="duplicateValues" dxfId="0" priority="14"/>
  </conditionalFormatting>
  <conditionalFormatting sqref="F51">
    <cfRule type="duplicateValues" dxfId="0" priority="11"/>
  </conditionalFormatting>
  <conditionalFormatting sqref="F52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水清澈</cp:lastModifiedBy>
  <dcterms:created xsi:type="dcterms:W3CDTF">2024-12-06T02:21:51Z</dcterms:created>
  <dcterms:modified xsi:type="dcterms:W3CDTF">2024-12-06T02:50:31Z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096E8A1BF1D84CE2B19DACFA01D63C32_11</vt:lpwstr>
  </property>
  <property fmtid="{D5CDD505-2E9C-101B-9397-08002B2CF9AE}" pid="3" name="KSOProductBuildVer">
    <vt:lpwstr>2052-12.1.0.18912</vt:lpwstr>
  </property>
</Properties>
</file>