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Sheet1!$A$6:$K$54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<sst xmlns="http://schemas.openxmlformats.org/spreadsheetml/2006/main" count="432" uniqueCount="258">
  <si>
    <t>卢氏县2026年财政衔接推进乡村振兴补助资金项目实施计划</t>
  </si>
  <si>
    <t xml:space="preserve">    卢氏县2026年衔接资金项目计划实施共45个项目，资金规模30332.6万元。就业创业类5个，涉及资金4450万元；产业发展类25个，涉及资金20326.6万元，其中新建22个、续建2个；乡村建设类12个，涉及资金2275万元，其中新建12个、续建2个；其他类3个，涉及资金3281万元。</t>
  </si>
  <si>
    <t>序号</t>
  </si>
  <si>
    <t>项目名称</t>
  </si>
  <si>
    <t>项目类型</t>
  </si>
  <si>
    <t>建设性质</t>
  </si>
  <si>
    <t>实施地点</t>
  </si>
  <si>
    <t>建设内容</t>
  </si>
  <si>
    <t>资金规模（万元）</t>
  </si>
  <si>
    <t>预期绩效目标</t>
  </si>
  <si>
    <t>利益联结机制</t>
  </si>
  <si>
    <t>实施期限</t>
  </si>
  <si>
    <t>责任单位</t>
  </si>
  <si>
    <t>合计</t>
  </si>
  <si>
    <t>项目总金额</t>
  </si>
  <si>
    <t>一、就业创业类</t>
  </si>
  <si>
    <t>个数</t>
  </si>
  <si>
    <t>金额</t>
  </si>
  <si>
    <t>卢氏县2026年雨露计划职业教育项目</t>
  </si>
  <si>
    <t>就业创业类</t>
  </si>
  <si>
    <t>新建</t>
  </si>
  <si>
    <t>全县</t>
  </si>
  <si>
    <t>职业教育补助共涉及4000人次，补贴标准每人2000元。其中2025年秋季学期1500人次左右和2026年春季学期1500人次左右，短期技能培训1000人次。</t>
  </si>
  <si>
    <t>产出目标：①职业教育补助人次≥4000人次；②补贴标准每人2000元；③项目预计2026年11月底前完成补助发放。
效益目标：提高群众增收技能
满意度目标：受助群众满意度≥95%以上。</t>
  </si>
  <si>
    <t>通过项目的实施，预计全县脱贫人口和监测对象4000人次以上受益，提高群众增收技能，巩固脱贫攻坚成果。</t>
  </si>
  <si>
    <t>2026.01-2026.11</t>
  </si>
  <si>
    <t>卢氏县农业农村局</t>
  </si>
  <si>
    <t>卢氏县2026年跨省就业一次性交通补助项目</t>
  </si>
  <si>
    <t>根据卢氏县就业一次性交通补助政策，为全县可享受政策脱贫人口和监测对象根据就业区域和收入情况，给予就业一次性交通补助。</t>
  </si>
  <si>
    <t>产出目标：①根据相关政策对脱贫人口和监测对象予以补助；②项目预计2026年11月底前完成补助发放。
效益目标：激发脱贫人口和监测对象内生动力，调动其就业积极性，提高群众工资性收入，巩固脱贫攻坚成果，接续乡村振兴。
满意度目标：受助群众满意度≥95%以上。</t>
  </si>
  <si>
    <t>通过项目的实施，充分调动脱贫人口和监测对象的就业积极性，实现稳定就业，防止返贫，推进乡村振兴。</t>
  </si>
  <si>
    <t>卢氏县人社局</t>
  </si>
  <si>
    <t>卢氏县2026年公益性岗位项目</t>
  </si>
  <si>
    <t>我县设置乡村公益性岗位3000个，每年预计需发放乡村公益性岗位补贴1900万元。</t>
  </si>
  <si>
    <t>产出目标：①乡村公益性岗位人数≥3000人；②补助标准根据岗位按政策执行；③项目预计2026年11月底前完成补助发放。
效益目标：保障乡村公益性岗位人员稳定就业
满意度目标：受助群众满意度≥95%以上。</t>
  </si>
  <si>
    <t>通过项目的实施，预计全县乡村公益性岗位3000人以上受益，保障乡村公益性岗位人员稳定就业，防止返贫，推进乡村振兴。</t>
  </si>
  <si>
    <t>卢氏县2026年技能培训项目</t>
  </si>
  <si>
    <t>根据“技能照亮前程”培训行动工作要求，2026年针对市场需求、产业发展需求、劳动力需求等开展技能培训3000余人，其中，脱贫人口和监测对象培训1000余人发放技能培训补贴。</t>
  </si>
  <si>
    <t>产出目标：①技能培训人次≥3000人；②补贴标准按政策执行；③项目预计2026年11月底前完成补贴发放。
效益目标：提高群众增收技能
满意度目标：补贴人群满意度≥95%以上。</t>
  </si>
  <si>
    <t>通过项目实施大力开展技能培训，使我县劳动力掌握一技之长，实现充分就业，提高就业质量和收入。</t>
  </si>
  <si>
    <t>卢氏县2026年金融帮扶贴息资金</t>
  </si>
  <si>
    <t>按照卢政办〔2021〕9号文件要求，1.建档立卡脱贫户、监测户5万元（含）以内的小额信贷按照市场报价利率全额贴息，贷款超过5万元部分不享受贴息。2.对符合条件的带贫经营主体，达到带贫标准的，按照年利率3%进行贴息</t>
  </si>
  <si>
    <t>产出目标：①对达到标准的脱贫户、监测户、带贫企业/合作社进行贴息；②按照政策标准执行；③项目预计2026年10月底前完成贴息发放。
效益目标：有效保障脱贫户、监测户、带贫企业/合作社资金周转。
满意度目标：贴息人群、企业/合作社满意度≥95%以上。</t>
  </si>
  <si>
    <t>1.脱贫户、监测户5万元以内的贴息小额信贷按照基准利率全额贴息。
2.对符合条件的带贫经营主体，达到带贫标准的，按照年利率3%进行贴息。</t>
  </si>
  <si>
    <t>2026.01-2026.10</t>
  </si>
  <si>
    <t>卢氏县金融服务中心</t>
  </si>
  <si>
    <t>二、产业发展类</t>
  </si>
  <si>
    <t>卢氏县2026年大樱桃标准化基地建设项目</t>
  </si>
  <si>
    <t>产业发展</t>
  </si>
  <si>
    <t>东明镇</t>
  </si>
  <si>
    <t>栽植新品种大樱桃，配套建设水肥一体化、微喷灌系统、防鸟网、水电等相关附属设施。</t>
  </si>
  <si>
    <t>产出目标：①栽植新品种大樱桃10000余棵；②配套建设水肥一体化、微喷灌系统、防鸟网、水电等相关附属设施；③项目预计2026年10月底前完工，验收合格率100%。
效益目标：年务工人均收入≥5000元；受益农户数量：15户；预计运营期限：10年；
满意度目标：项目区群众满意度≥95%以上。</t>
  </si>
  <si>
    <t>①以工代赈带动：项目采用“以工代赈”方式实施，预计实施期间吸纳当地群众参与建设施工，发放劳务工资；
②资产租赁+合作分红：项目建成后资产移交东明镇火炎村，后续通过资产租赁和合作分红等形式运营，每年保底增加村集体经济收入约为资金投入3%；
③劳务就业带动：项目运营后，从当地吸纳周边农户参与就业，预计每年当地用工人员不少于15人，人均务工收入≥5000元；
④土地流转间接增收。</t>
  </si>
  <si>
    <t>卢氏县农业农村局及相关乡镇</t>
  </si>
  <si>
    <t>卢氏县2026年设施蓝莓示范基地建设项目</t>
  </si>
  <si>
    <t>城关镇</t>
  </si>
  <si>
    <t>主要建设内容为新建节能型装配式日光温室大棚25000平方米，购置安装水肥一体化设备，修建供排水等附属设施。</t>
  </si>
  <si>
    <t>产出目标：①新建节能型装配式日光温室大棚2500，修建供排水等附属设施；③项目预计2026年10月底前完工，验收合格率100%。
效益目标：年务工人均收入≥5000元；受益农户数量：65户；预计运营期限：10年；
满意度目标：项目区群众满意度≥95%以上。</t>
  </si>
  <si>
    <t>①以工代赈带动：项目采用“以工代赈”方式实施，预计实施期间吸纳当地群众参与建设施工，发放劳务工资；
②资产租赁+合作分红：项目建成后资产移交城关镇孝亲里社区，后续通过资产租赁和合作分红等形式运营，每年保底增加村集体经济收入约为资金投入3%；
③劳务就业带动：项目运营后，从当地吸纳周边农户参与就业，预计每年当地用工人员不少于65人，人均务工收入≥5000元；
④土地流转间接增收。</t>
  </si>
  <si>
    <t>卢氏县2026年狮子坪乡花园寺村菌棒加工厂设备采购项目</t>
  </si>
  <si>
    <t>狮子坪乡花园寺村</t>
  </si>
  <si>
    <t>主要建设内容为购置拌料称重设备28台（条、套）、装袋设备15台、气源设备17台、灭菌柜4台、接种设备10套、上下架机4套、灭菌架360个、培养架1600个等生产设备。</t>
  </si>
  <si>
    <t>产出目标：①购置拌料称重设备28台（条、套）、装袋设备15台、气源设备17台、灭菌柜4台、接种设备10套、上下架机4套、灭菌架360个、培养架1600个等生产设备；②项目预计2026年10月底前完工，验收合格率100%。
效益目标：带动就业80人以上，人均年收入2万元以上；
满意度目标：项目区群众满意度≥95%以上。</t>
  </si>
  <si>
    <t>①资产租赁+合作分红：项目建成后资产移交村集体，后续通过资产租赁和合作分红等形式运营，每年保底增加村集体经济收入约为资金投入3%；
②劳务就业带动：项目运营后，从当地吸纳周边农户参与就业，预计每年当地用工人员不少于80人，人均年收入2万元以上；
③技术服务带动：项目运营主体为当地农户提供菌菇栽培技术培训、菌棒供应等配套服务，预计每年开展技术培训不少于4次，覆盖农户不少于500户，带动农户发展相关产业增收。</t>
  </si>
  <si>
    <t>狮子坪乡人民政府</t>
  </si>
  <si>
    <t>卢氏县2026年珍稀食用菌生产基地建设项目（二期）</t>
  </si>
  <si>
    <t>横涧乡代家村</t>
  </si>
  <si>
    <t>主要建设内容为购置安装约8000平方的食用菌培养房和出菇房净化库板、不锈钢灭菌架、出菇架、培养架等。</t>
  </si>
  <si>
    <t>产出目标：①购置安装约8000平方的食用菌培养房和出菇房净化库板、不锈钢灭菌架、出菇架、培养架等；②项目预计2026年10月底前完工，验收合格率100%。
效益目标：带动就业60人以上，人均年收入2万元以上；
满意度目标：项目区群众满意度≥95%以上。</t>
  </si>
  <si>
    <t>①资产租赁+合作分红：项目建成后资产移交村集体，后续通过资产租赁和合作分红等形式运营，每年保底增加村集体经济收入约为资金投入3%；
②劳务就业带动：项目运营后，从当地吸纳周边农户参与就业，预计每年当地用工人员不少于60人，人均年收入2万元以上；
③技术服务带动：项目运营主体为当地农户提供菌菇栽培技术培训、菌棒供应等配套服务，预计每年开展技术培训不少于4次，覆盖农户不少于350户，带动农户发展相关产业增收。</t>
  </si>
  <si>
    <t>横涧乡人民政府</t>
  </si>
  <si>
    <t>卢氏县2026年菌菇休闲风味食品深加工项目</t>
  </si>
  <si>
    <t>先进制造业开发区</t>
  </si>
  <si>
    <t>主要建设内容为建设原料速冻冷藏库500平方米、原料预处理车间500平方米、食品深加工车间2000平方米、成品低温存储库500平方米，购置安装削皮切片、速冻机、气泡清洗机、振动筛选机、切丝切片机、杀青机、漂烫机、冷却机、浸泡池、风冷线、翻料器、八角拌料机、低温真空油炸机、油水分离器、搅拌炒锅（酱料用）、真空包装机等设备50余台套。</t>
  </si>
  <si>
    <t>产出目标：①项目建设地点位于先进制造业开发区，主要建设内容为建设原料速冻冷藏库500平方米、原料预处理车间500平方米、食品深加工车间2000平方米、成品低温存储库500平方米；②购置安装削皮切片、速冻机、气泡清洗机、振动筛选机、切丝切片机、杀青机、漂烫机、冷却机、浸泡池、风冷线、翻料器、八角拌料机、低温真空油炸机、油水分离器、搅拌炒锅（酱料用）、真空包装机等设备50余台套；③项目预计2026年10月底前完工，验收合格率100%。
效益目标：带动就业70人以上，人均年收入2万元以上；
满意度目标：项目区群众满意度≥95%以上。</t>
  </si>
  <si>
    <t xml:space="preserve">①以工代赈带动：项目采用“以工代赈”方式实施，预计实施期间吸纳当地群众参与建设施工，发放劳务工资；
②增加村集体经济收入：上交村集体经济收入不低于财政资金投入的3%收益，所得资产收益继续用于发展乡村振兴；
③劳务就业带动：项目运营后，从当地吸纳周边农户参与就业，预计每年当地用工人员不少于70人，人均年收入2万元以上；
</t>
  </si>
  <si>
    <t>卢氏县2026年食用菌智慧方舱采购项目</t>
  </si>
  <si>
    <t>主要建设内容为购置四季出菇智慧方舱100个，集中打造现代农业示范基地。</t>
  </si>
  <si>
    <t>产出目标：①购置四季出菇智慧方舱100个，集中打造现代农业示范基地；②项目预计2026年10月底前完工，验收合格率100%。
效益目标：带动就业70人以上，人均年收入2万元以上；
满意度目标：项目区群众满意度≥95%以上。</t>
  </si>
  <si>
    <t>①资产租赁+合作分红：项目建成后资产移交村集体，后续通过资产租赁和合作分红等形式运营，每年保底增加村集体经济收入约为资金投入3%；
②劳务就业带动：项目运营后，从当地吸纳周边农户参与就业，预计每年当地用工人员不少于70人，人均年收入2万元以上；
③技术服务带动：项目运营主体为当地农户提供菌菇栽培技术培训、菌棒供应等配套服务，预计每年开展技术培训不少于4次，覆盖农户不少于400户，带动农户发展相关产业增收。</t>
  </si>
  <si>
    <t>卢氏县2026年黑木耳科技示范基地建设项目</t>
  </si>
  <si>
    <t>建设30余亩黑木耳生产示范基地，配套水电路等相关附属设施。</t>
  </si>
  <si>
    <t>产出目标：①建设30余亩黑木耳生产示范基地，配套水电路等相关附属设施；②项目预计2026年10月底前完工，验收合格率100%。
效益目标：带动就业15人以上，人均年收入2万元以上；
满意度目标：项目区群众满意度≥95%以上。</t>
  </si>
  <si>
    <t>①资产租赁+合作分红：项目建成后资产移交村集体，后续通过资产租赁和合作分红等形式运营，每年保底增加村集体经济收入约为资金投入3%；
②劳务就业带动：项目运营后，从当地吸纳周边农户参与就业，预计每年当地用工人员不少于15人，人均年收入2万元以上；
③技术服务带动：项目运营主体为当地农户提供黑木耳栽培技术培训、菌棒供应等配套服务，预计每年开展技术培训不少于4次，覆盖农户不少于100户，带动农户发展相关产业增收。</t>
  </si>
  <si>
    <t>卢氏县2026年食用菌菌种生产一体化设备采购项目</t>
  </si>
  <si>
    <t>范里镇范里村</t>
  </si>
  <si>
    <t>主要建设内容为购置上下架机、移动培养架100余台套等相关生产设备。</t>
  </si>
  <si>
    <t>产出目标：①购置上下架机、移动培养架100余台套等相关生产设备；②项目预计2026年10月底前完工，验收合格率100%。
效益目标：带动就业40人以上，人均年收入2万元以上；
满意度目标：项目区群众满意度≥95%以上。</t>
  </si>
  <si>
    <t>①资产租赁+合作分红：项目建成后资产移交村集体，后续通过资产租赁和合作分红等形式运营，每年保底增加村集体经济收入约为资金投入3%；
②劳务就业带动：项目运营后，从当地吸纳周边农户参与就业，预计每年当地用工人员不少于40人，人均年收入2万元以上；
③技术服务带动：项目运营主体为当地农户提供菌菇栽培技术培训、菌棒供应等配套服务，预计每年开展技术培训不少于4次，覆盖农户不少于200户，带动农户发展相关产业增收。</t>
  </si>
  <si>
    <t>卢氏县2026年中药材种质资源保护项目</t>
  </si>
  <si>
    <t>主要建设内容为建立伏牛山道地中药材种质资源示范基地300亩，重点收集、保存和繁育以连翘、黄精、白及、淫羊藿等地方道地药材为主的中药材种质资源。</t>
  </si>
  <si>
    <t>产出目标：①建成伏牛山道地中药材种质资源示范基地300亩；完成连翘、黄精等地方道地药材种质资源的收集、保存与繁育；②项目预计2026年10月底前完工，验收合格率100%。
效益目标：保护道地药材种质资源，提升本地药材品种优势。
满意度目标：项目区群众满意度≥95%以上。</t>
  </si>
  <si>
    <t>①增加村集体经济收入：上交村集体经济收入不低于财政资金投入的3%收益，所得资产收益继续用于发展乡村振兴；
②劳务就业带动：项目运营后，从当地吸纳周边农户参与就业，预计每年当地用工人员不少于10人，人均年收入2万元以上；
③土地流转间接增收。</t>
  </si>
  <si>
    <t>卢氏县中医院</t>
  </si>
  <si>
    <t>卢氏县2026年特效新药深加工厂房建设项目</t>
  </si>
  <si>
    <t>卢氏县先进制造业开发区</t>
  </si>
  <si>
    <t>主要建设内容为建设医药加工车间一座及相关生产设备采购。</t>
  </si>
  <si>
    <t>产出目标：①建设医药加工车间一座及相关生产设备采购；②项目预计2026年10月底前完工，验收合格率100%。
效益目标：投用后可支撑年加工中药材5000吨，带动区域中医药产业链完善，推动特效新药研发取得新突破；
满意度目标：项目使用方（运营主体）对厂房设施的满意度≥95%。</t>
  </si>
  <si>
    <t>①订单式收购：采购周边农户中药材原材料，增加周边农户收入。通过加工产能提升，统一收购脱贫户及监测户种植的中药材，解决销售渠道问题，带动农民增收，产业壮大。
②增加村集体经济收入：上交村集体经济收入不低于财政资金投入的3%收益，所得资产收益继续用于发展乡村振兴。
③劳务就业带动：项目运营后，从当地吸纳周边农户参与就业，预计每年当地用工人员不少于10人，人均年收入2万元以上。</t>
  </si>
  <si>
    <t>卢氏县先进制造业开发区管委会</t>
  </si>
  <si>
    <t>卢氏县2026年植物源新兽药设备采购项目</t>
  </si>
  <si>
    <t>主要建设内容购置安装高效液相色谱仪自动进样、电加热提取罐、负压浓缩器、搅拌罐、喷雾干燥剂等生产加工设备。</t>
  </si>
  <si>
    <t>产出目标：①购置安装高效液相色谱仪自动进样、电加热提取罐、负压浓缩器、搅拌罐、喷雾干燥剂等生产加工设备；②建成兽药加工生产线4条；③项目预计2026年10月底前完工，验收合格率100%。
效益目标：投用后可促进兽药领域相关科研成果转化，支撑年加工中药材5000吨，带动区域中医药产业链完善，开辟中医药发展新赛道；
满意度目标：项目使用方（运营主体）对厂房设施的满意度≥95%。</t>
  </si>
  <si>
    <t>①订单式收购：采购周边农户中药材原材料，增加周边农户收入。通过加工产能提升，统一收购脱贫户及监测户种植的中药材，解决销售渠道问题，带动农民增收，产业壮大。
②增加村集体经济收入：上交村集体经济收入不低于财政资金投入的6%收益，所得资产收益继续用于发展乡村振兴。
③劳务就业带动：项目运营后，从当地吸纳周边农户参与就业，预计每年当地用工人员不少于30人，人均年收入2万元以上；</t>
  </si>
  <si>
    <t>卢氏县2026年栎木资源高效利用丹宁提取项目</t>
  </si>
  <si>
    <t>范里镇南苏村</t>
  </si>
  <si>
    <t>主要建设内容破碎机生产线两台，3台10立方的多功能提取罐，五效降膜蒸发器，精致纯化系统一套。颗粒生产线一套。</t>
  </si>
  <si>
    <t>产出目标：①破碎机生产线两台，3台10立方的多功能提取罐，五效降膜蒸发器，精致纯化系统一套。颗粒生产线一套；②项目预计2026年10月底前完工，验收合格率100%。
效益目标：该项目建成后通过劳务带动集体经济收入发展绩效，通过示范带动群众发展中药材产业；
满意度目标：项目区群众满意度≥95%以上。</t>
  </si>
  <si>
    <t>①增加村集体经济收入：每年通过劳务带动、上交村集体经济收入等方式实现不低于财政资金投入的6%收益，所得资产收益继续用于发展乡村振兴；
②劳务就业带动：项目运营后，从当地吸纳周边农户参与就业，增加人均年收入；
③订单式收购：采购周边农户栎木原材料，增加周边农户收入。</t>
  </si>
  <si>
    <t>卢氏县林业局</t>
  </si>
  <si>
    <t>卢氏县2026年蜂产品精深加工设备采购项目</t>
  </si>
  <si>
    <t>主要建设内容为采购蜂产品精深加工生产设备。</t>
  </si>
  <si>
    <t>产出目标：①新建采购蜂产品精深加工生产设备；②项目预计2026年10月底前完工，验收合格率100%。
效益目标：该项目建成后通过劳务带动集体经济收入发展绩效，通过示范带动群众发展蜂产业；
满意度目标：项目区群众满意度≥95%以上。</t>
  </si>
  <si>
    <t>①增加村集体经济收入：每年通过劳务带动、上交村集体经济收入等方式实现不低于财政资金投入的6%收益，所得资产收益继续用于发展乡村振兴；
②劳务就业带动：项目运营后，从当地吸纳周边农户参与就业，增加人均年收入；
③订单式收购：采购周边农户蜂产品原材料，增加周边农户收入。</t>
  </si>
  <si>
    <t>卢氏县发改委</t>
  </si>
  <si>
    <t>卢氏县2026年蜂产品精深加工产业园建设项目</t>
  </si>
  <si>
    <t>主要建设内容为新建厂房约1500㎡及附属设施。</t>
  </si>
  <si>
    <t>产出目标：①新建厂房约1500㎡及附属设施；②项目预计2026年10月底前完工，验收合格率100%。
效益目标：该项目建成后通过劳务带动集体经济收入发展绩效，通过示范带动群众发展蜂产业；
满意度目标：项目区群众满意度≥95%以上。</t>
  </si>
  <si>
    <t xml:space="preserve">①以工代赈带动：项目采用“以工代赈”方式实施，预计实施期间吸纳当地群众参与建设施工，发放劳务工资；
②资产租赁+合作分红：项目建成后资产移交村集体，后续通过资产租赁和合作分红等形式运营，每年保底增加村集体经济收入约为资金投入3%；
③劳务就业带动：项目运营后，从当地吸纳周边农户参与就业，增加人均年收；
</t>
  </si>
  <si>
    <t>卢氏县2026年城关镇孝亲里社区食品加工车间建设项目</t>
  </si>
  <si>
    <t>城关镇孝亲里社区</t>
  </si>
  <si>
    <t>主要建设内容为新建400平方米加工厂房及冷库等相关附属设施。</t>
  </si>
  <si>
    <t>产出目标：①新建400平方米加工厂房及冷库等相关附属设施；②项目预计2026年10月底前完工，验收合格率100%。
效益目标：提供10个固定就业岗位带动周围群众劳务增收，增加集体经济收入。
满意度目标：项目区群众满意度≥95%以上。</t>
  </si>
  <si>
    <t>①增加村集体经济收入：每年通过劳务带动、上交村集体经济收入等方式实现不低于财政资金投入的6%收益，所得资产收益继续用于发展乡村振兴；
②劳务就业带动：项目运营后，从当地吸纳周边农户参与就业，增加人均年收入。</t>
  </si>
  <si>
    <t>城关镇人民政府</t>
  </si>
  <si>
    <t>卢氏县2026年烟叶产业配套烤房建设项目</t>
  </si>
  <si>
    <t>官道口、杜关、东明、范里、横涧、官坡沙河、徐家湾、潘河、双槐树等10个乡镇</t>
  </si>
  <si>
    <t>主要建设内容为新建内置式生物质燃料烤房100座。</t>
  </si>
  <si>
    <t>产出目标：①新建内置式生物质燃料烤房100座；②项目预计2026年10月底前完工，验收合格率100%。
效益目标：该项目极大完善卢氏县基础设施短板，解决2026年新增2000亩无配套烤房问题，为烟叶发展提供有利条件；
满意度目标：项目区群众满意度≥95%以上。</t>
  </si>
  <si>
    <t>①资产租赁：项目建成后资产移交村集体，后续通过资产租赁给附近烟农使用，每座烤房年综合收益不少于财政资金的6%；
②劳务就业带动：项目运营后，从当地吸纳周边农户参与就业，增加人均年收入。</t>
  </si>
  <si>
    <t>烟办</t>
  </si>
  <si>
    <t>卢氏县2026年集体经济发展项目</t>
  </si>
  <si>
    <t>卢氏县相关乡镇</t>
  </si>
  <si>
    <t>项目建设内容为对14个集体经济薄弱村进行产业帮扶，发展特色产业，提升集体经济收入。</t>
  </si>
  <si>
    <t>该项目建成后产权归集体所有，成立管护小组，负责日常管护工作。
效益目标：①填补我县集体经济薄弱村产业发展能力；②通过集体经济收入发展绩效，实现收益不低于财政资金投入的3%；③通过示范带动群众发展特色产业，实现产业振兴。
满意度目标：项目区群众满意度≥95%以上。</t>
  </si>
  <si>
    <t>①增加村集体经济收入：上交村集体经济收入不低于财政资金投入的3%收益，所得资产收益继续用于发展乡村振兴；
②劳务就业带动：项目运营后，从当地吸纳周边农户参与就业，增加人均年收入；
③带动群众发展特色产业、拓宽增收渠道实现产业振兴。</t>
  </si>
  <si>
    <t>卢氏县组织部及相关乡镇</t>
  </si>
  <si>
    <t>卢氏县2026年沙河乡仓储车间建设项目</t>
  </si>
  <si>
    <t>沙河乡沙河村</t>
  </si>
  <si>
    <t>项目建设内容为建设一座500平方米的钢构仓储车间厂房及配套基础设施。</t>
  </si>
  <si>
    <t>产出目标：①建设一座500平方米的钢构仓储车间厂房及配套基础设施；②项目预计2026年10月底前完工，验收合格率100%。
效益目标：通过集体经济收入发展绩效，实现收益不低于财政资金投入的3%
满意度目标：项目区群众满意度≥95%以上。</t>
  </si>
  <si>
    <t>项目完成后，财政投资部门移交沙河村集体所有，交由合沙河村开展后期管护运营工作。
利益联结机制：①劳务就业带动：带动当地脱贫群众及监测对象务工3人，人均增收2000元；②通过集体经济收入发展绩效，实现收益不低于财政资金投入的3%</t>
  </si>
  <si>
    <t>沙河乡人民政府</t>
  </si>
  <si>
    <t>卢氏县2026年官坡镇中药材加工厂建设项目</t>
  </si>
  <si>
    <t>官坡镇官坡村</t>
  </si>
  <si>
    <t>主要建设内容为新建生产车间1200平方米，购置烘干房5套，气泡清洗生产线1套，切片机3台，杀青机1台，硬化晾晒场1000平方米，配套修建生产道路600米。</t>
  </si>
  <si>
    <t>产出目标：2026年1月-10月，使用240万元预算资金完成官坡镇中药材加工厂建设，包括1200平方米生产车间、1000平方米硬化晾晒场、600米生产道路修建，以及5套烘干房、1套气泡清洗生产线等设备购置，形成年加工中药材500吨以上的产能。
效益目标：推动当地中药材产业标准化、规模化发展，延伸产业链并提升产品附加值；强化产业辐射带动作用，助力乡村产业振兴，增强区域产业竞争力与可持续发展能力。
服务对象满意度指标：每月对合作种植户、厂区就业人员及周边群众开展满意度调查，确保服务对象满意度不低于95%。</t>
  </si>
  <si>
    <t>项目建设完成后产权移交官坡镇官坡村所有，由官坡村开展后期管护及运营工作。1.劳务带动：优先吸纳脱贫群众及监测对象25人进入加工厂就业，涵盖生产操作、设备维护等岗位，人均年收入不低于2.5万元，保障稳定劳务收入。2.产业带动：与本村及周边村落150户脱贫户及监测户签订中药材保底收购协议，统一收购其种植的农特产品，同时提供种植技术指导，带动农户规范发展生产。3.转移性收益增收：通过厂区土地流转产生的地租收益，按季度向涉及土地流转的脱贫户及监测户发放转移性收益，每户年增收不低于800元。增加村集体经济收入：上交村集体经济收入不低于财政资金投入的3%收益，所得资产收益继续用于发展乡村振兴；</t>
  </si>
  <si>
    <t>官坡镇人民政府</t>
  </si>
  <si>
    <t>卢氏县2026年官道口镇将军山特色水果深加工建设项目</t>
  </si>
  <si>
    <t>官道口镇将军山村</t>
  </si>
  <si>
    <t>围绕特色果品深加工，采购NFC果汁、果膏等深加工和辅助设备系统等，提升果品附加值。</t>
  </si>
  <si>
    <t>产权归属：项目产权归将军山村所有。产出指标：每年按照不低于投入资金的4%返还村集体经济，带动企业发展，项目建设期间带动不低于30人参与务工增收，其中脱贫户、监测户不低于16人，通过地租、群众务工增收及返还村集体经济等综合效益到达6%。效益指标：按时完工，保障质量，带动周边人民群众致富增收，提高经济效益和生态效益，助力特色果品产业发展。满意度指标：群众对项目实施效果满意度100%。</t>
  </si>
  <si>
    <t>1、每年按照不低于投入资金的4%返还村集体经济，带动企业发展，项目建设期间带动不低于15人参与务工增收，其中脱贫户、监测户不低于6人，综合效益到达6%。2、提升特色果品产业首位度，带动辐射周围群众增收，提升村集体经济收入，提高村民满意度。</t>
  </si>
  <si>
    <t>官道口镇人民政府</t>
  </si>
  <si>
    <t>卢氏县2026年官道口镇东幽村卢氏鸡种鸡养殖配套基础设施提升项目</t>
  </si>
  <si>
    <t>官道口镇东幽村、新坪村</t>
  </si>
  <si>
    <t>一是在官道口镇东幽村围绕已建成的卢氏鸡种鸡养殖基地，配套完善粪污晾晒场、废污无害化处理等配套设施；二是异地改建卢氏鸡种质资源保护基地及配套完善相关基础设施。三是对现有种鸡场配套厂房7栋3200㎡进行提质改造。</t>
  </si>
  <si>
    <t>产权归属：项目产权归东幽村、新坪所有。产出指标：每年按照不低于财政资金投入的4%返还村集体经济；带动周边不少于10名脱贫户、监测户长期务工，增收1万元以上。同时，预计带动不少于15名村民参与建设，人均增收6000元以上。通过地租、群众务工增收及返还村集体经济等实现综合效益不低于6%。效益指标：按时完工，保障质量，提升卢氏鸡产业发展水平，带动周边人民群众脱贫致富。满意度指标：群众对项目实施效果满意度100%。帮扶机制：通过增加村集体收入，带动经济提升，增加就业岗位，带动群众技能提升以及致富增收。</t>
  </si>
  <si>
    <t>1、建设期间带动周围群众劳务增收，发放不低于财政投入15%的劳务工资报酬；2、通过地租、群众务工增收及返还村集体经济等实现综合效益不低于6%，增加群众和村集体收入，助力乡村振兴。</t>
  </si>
  <si>
    <t>卢氏县菌种繁育标准化基地建设项目</t>
  </si>
  <si>
    <t>续建</t>
  </si>
  <si>
    <t>双槐树乡、狮子坪乡</t>
  </si>
  <si>
    <t>新建200余个标准化出菇大棚及相关附属设施。</t>
  </si>
  <si>
    <t>产出目标：①新建2400M²钢结构厂房1座、日产4万棒专业净化接种车间及菌种培养车间1500M²等生产配套设施及基础设施。②项目预计2026年10月底前完工，验收合格率100%。
效益目标：通过集体经济收入发展绩效，实现收益不低于财政资金投入的3%
满意度目标：项目区群众满意度≥95%以上。</t>
  </si>
  <si>
    <t>①资产租赁+合作分红：项目建成后资产移交村集体，后续通过资产租赁和合作分红等形式运营，每年保底增加村集体经济收入约为资金投入3%；
②劳务就业带动：项目运营后，从当地吸纳周边农户参与就业，增加人均年收。</t>
  </si>
  <si>
    <t>卢氏乡农业农村局</t>
  </si>
  <si>
    <t>卢氏县2025年朱阳关镇农副产品仓储物流园建设项目</t>
  </si>
  <si>
    <t>朱阳关镇</t>
  </si>
  <si>
    <t>建设厂房约3200㎡、冷库6个、管护房330㎡、排洪渠425米、配电房6㎡、场地硬化约10000㎡；购置烘干设备、地磅一个，配套水电设施。</t>
  </si>
  <si>
    <t>项目建成后：1、产权归项目所在村所有，成立管护小组，负责日常管护工作；2、完善食用菌产业发展链条，掌握市场主动权，提高食用菌交易单价，增加群众收入；3、通过资产入股或者外包模式进行经营，增加村集体经济收入；4.项目每年可带动脱贫户及监测户30人以上，通过务工年增收6000元以上；5、项目每年综合收益不低于财政投资的6%；6、项目建成后可完善村产业发展设施，提高群众满意度，项目所在村群众满意度达95%以上。</t>
  </si>
  <si>
    <t>一是完善食用菌产业发展链条，掌握市场主动权，提高食用菌交易单价，增加群众收入；二是通过资产入股或者外包等方式，增加村集体经济收入；三是通过务工，增加脱贫户及监测户收入；四是完善村产业发展设施提高群众满意度。</t>
  </si>
  <si>
    <t>朱阳关镇人民政府</t>
  </si>
  <si>
    <t>卢氏县2026年产业振兴奖补项目</t>
  </si>
  <si>
    <t>根据卢氏县出台的产业振兴奖补办法，对发展食用菌、中药材、果品、蜂、卢氏鸡等特色产业的农户、合作社、企业等新型经营主体按政策标准进行奖补。</t>
  </si>
  <si>
    <t>产出目标：①对发展食用菌、中药材、果品、蜂、卢氏鸡等特色产业的农户、合作社、企业等新型经营主体按政策标准进行奖补；②奖补对象身份符合率100%；③奖补资金发放及时率100%。
效益目标：带动地方特色产业创新升级，间接带动群众增收；
满意度目标：项目区群众满意度≥95%以上。</t>
  </si>
  <si>
    <t>①劳务就业带动：项目实施后，新型经营主体从当地吸纳周边农户参与就业实现增收；
②订单式收购：新型经营主体通过收购农户产品，解决销售渠道问题，间接带动群众增收，农民致富；
③技术服务带动：新型经营主体为当地农户提供相关技术培训等配套服务，预计每年开展技术培训不少于4次，带动农户发展相关产业增收。</t>
  </si>
  <si>
    <t>卢氏县中药材种质资源保护及工厂化育苗基地建设项目</t>
  </si>
  <si>
    <t>在横涧乡新建组培生产中心和工厂化育苗中心，年可组培中药材苗，培育烟苗以及其他蔬菜苗木。</t>
  </si>
  <si>
    <t>项目每年可带动脱贫户及监测户，通过务工增收,项目建成后可完善产业发展设施，提高群众满意度，项目所在村群众满意度达95%以上。</t>
  </si>
  <si>
    <t>项目实施后，新型经营主体从当地吸纳周边农户参与就业实现增收；新型经营主体通过收购农户产品，解决销售渠道问题，间接带动群众增收，农民致富；</t>
  </si>
  <si>
    <t>三、乡村建设类</t>
  </si>
  <si>
    <t>卢氏县2026年狮子坪乡食用菌基地配套设施项目</t>
  </si>
  <si>
    <t>乡村建设行动</t>
  </si>
  <si>
    <t>项目主要建设内容为建设道路、供水供电、污水管网等生产配套设施。</t>
  </si>
  <si>
    <t>产出指标：项目建成后产权归花园寺村所有，后期管护由花园寺村民委员会监管，由专人负责管护；
效益指标：项目实施后，将完善菌种基地配套基础设施连通周边生产生活道路，有效保障繁育基地顺利生产运营，助力当地食用菌产业发展；项目采用以工代赈方式实施，优先吸纳当地脱贫户参加务工；
满意度指标：群众满意度100%</t>
  </si>
  <si>
    <t>项目建成后产权移交项目所在村所有，开展后期管护工作。①项目实施过程中优先吸纳当地脱贫户参与务工，工资发放不低于总投资额15%。②项目实施后，将完善菌种基地配套基础设施连通周边生产生活道路，有效保障繁育基地顺利生产运营，助力当地食用菌产业发展。</t>
  </si>
  <si>
    <t>卢氏县2026年双槐树乡菌种繁育基地配套设施项目</t>
  </si>
  <si>
    <t>双槐树乡香山村</t>
  </si>
  <si>
    <t>产出指标：项目建成后产权归香山村所有，后期管护由香山村民委员会监管，由专人负责管护；
效益指标：项目实施后，将完善菌种基地配套基础设施连通周边生产生活道路，有效保障繁育基地顺利生产运营，助力当地食用菌产业发展；项目采用以工代赈方式实施，工资发放不低于总投资额15%；
满意度指标：群众满意度100%</t>
  </si>
  <si>
    <t>双槐树乡人民政府</t>
  </si>
  <si>
    <t>卢氏县2026年木桐乡中央财政以工代赈项目</t>
  </si>
  <si>
    <t>木桐乡张家村、拐峪村</t>
  </si>
  <si>
    <t>项目提升改造村道长2.8公里，宽3米;新建护堤坝1362米。</t>
  </si>
  <si>
    <t>绩效总体目标：项目实施过程中带动村民增收，提高群众的收入水平，改善提高基础设施水平，提高当地发展水平、方便群众生活和出行，提高群众幸福感。产出目标：提升改造村道长2.8公里，宽3米;新建护堤坝1362米；效益目标：项目建成后可有效改善人居环境质量，提高群众生活水平满意度指标：服务对象满意度超过95%。</t>
  </si>
  <si>
    <t>项目建成后产权移交项目所在村所有，开展后期管护工作。①项目实施过程中优先吸纳当地脱贫户参与务工，工资发放不低于总投资额40%。②可进一步改善人居环境质量，提高群众生活水平；完善村基础设施，增加群众满意度。</t>
  </si>
  <si>
    <t>木桐乡人民政府</t>
  </si>
  <si>
    <t>卢氏县2026年农村供水保障水质提升项目</t>
  </si>
  <si>
    <t>项目主要建设内容为对水质未达标的单村供水工程安装净化或消毒设备，进一步提升农村供水保障水平。</t>
  </si>
  <si>
    <t>产出目标：①对水质未达标的单村供水工程安装净化或消毒设备；②项目预计2026年10月底前完工，验收合格率100%。
效益目标：可进一步巩固脱贫攻坚成果，提高农村供水保障水平，改善项目区群众的饮水安全，为全面实现乡村振兴提供基础性保障。
满意度目标：项目区群众满意度≥95%以上。</t>
  </si>
  <si>
    <t>①项目实施过程中优先吸纳当地脱贫户参与务工，工资发放不低于总投资额15%。②可进一步巩固脱贫攻坚成果，提高农村供水保障水平，改善项目区群众的饮水安全，为全面实现乡村振兴提供基础性保障。</t>
  </si>
  <si>
    <t>卢氏县水利局</t>
  </si>
  <si>
    <t>卢氏县2026年横涧乡下柳村基础设施提升改造项目</t>
  </si>
  <si>
    <t>横涧乡下柳村</t>
  </si>
  <si>
    <t>主要建设内容主干道路路面修复，宽度5.5米，长1200米，及相关配套设施。</t>
  </si>
  <si>
    <t>绩效总体目标：项目建成后预期产出下柳村主干道路路面修复，宽度5.5米，长1200米，及相关配套设施。产出目标：修复完成下柳村主干道路柏油路面，及相关配套设施。效益目标：通过项目实施可改善下柳村524户1549人出行便利和生产生活质量。服务对象满意度指标：满意度100%。</t>
  </si>
  <si>
    <t>项目建设完成后，产权移交红旗村，由红旗村开展后期管护工作。利益联结的带动①以工代赈带动：项目采用“以工代赈”方式实施，实施期间优先吸纳横涧乡脱贫户、监测户参与施工，发放劳务工资不低于总投资额15%；
②全面提升横涧乡人居环境，建设美丽宜居乡村，为实现乡村振兴打好生态基础。</t>
  </si>
  <si>
    <t>卢氏县2026年横涧乡棋兵村人居环境整治项目</t>
  </si>
  <si>
    <t>横涧乡</t>
  </si>
  <si>
    <t>项目建设地点位于横涧乡，主要建设内容道路整治提升，雨污水管网、检查井等相关配套设施。</t>
  </si>
  <si>
    <t>绩效总体目标：项目建成后道路整治提升，坑塘水系生态修复，雨污水管网、检查井等相关配套设施。。产出目标：配套设施齐全的现代化新农村。效益目标：通过项目实施可改善棋兵村643户2042人出行便利和生产生活质量，促进村集体经济发展。同时带动周边村脱贫户和帮助监测户20户，30人增收。服务对象满意度指标：满意度100%。</t>
  </si>
  <si>
    <t>项目建设完成后，产权移交棋兵村，由棋兵村开展后期管护工作。利益联结的带动①以工代赈带动：项目采用“以工代赈”方式实施，实施期间优先吸纳横涧乡脱贫户、监测户参与施工，发放劳务工资不低于总投资额15%；
②全面提升横涧乡人居环境，建设美丽宜居乡村，为实现乡村振兴打好生态基础。</t>
  </si>
  <si>
    <t>卢氏县2026年官道口镇官道口村基础设施建设项目</t>
  </si>
  <si>
    <t>官道口镇官道口村</t>
  </si>
  <si>
    <t>主要建设内容为修建产业配套道路5760m²及相关附属设施。</t>
  </si>
  <si>
    <t>产权归属：项目产权归官道口村所有。产出指标：带动周围群众13人参与务工增收，其中脱贫户、监测户不低于4人。满足群众生产需要，提升产业效益。效益指标：按时完工，保障质量。满意度指标：群众对项目实施效果满意度100%。帮扶机制：带动周围群众劳务增收，发放不低于财政投入15%的劳务工资报酬，增加群众收入；提升产业设施配套水平，服务群众日常所需，改善民生，提高群众满意度。</t>
  </si>
  <si>
    <t>①以工代赈带动：项目采用“以工代赈”方式实施，实施期间优先吸纳官道口镇脱贫户、监测户参与道路铺设等施工，发放劳务工资不低于总投资额15%；
②全面提升官道口镇人居环境，建设美丽宜居乡村，为实现乡村振兴打好生态基础。</t>
  </si>
  <si>
    <t>卢氏县2026年范里镇庙子村水毁堤坝和核桃园至上岭混凝土路面修复项目</t>
  </si>
  <si>
    <t>范里镇庙子村</t>
  </si>
  <si>
    <t>主要建设内容为庙子村前沟水毁浆砌石堤坝195m³，庙子村核桃园至上岭700米混凝土路面修复2736m²。</t>
  </si>
  <si>
    <t>产出指标：①庙子村前沟水毁浆砌石堤坝195m³，庙子村核桃园至上岭700米混凝土路面修复2736m²；②项目预计2026年10月底前完工，验收合格率100%效益指标：项目建成后提升农村公路通畅率，改善道路通行条件，满足群众日常生活、生产需求；满意度指标：沿线群众满意度达到95%。</t>
  </si>
  <si>
    <t>项目建设完成后产权移交庙子村集体所有，由村两委安排专人开展后期管护工作。利益联结的带动方式①以工代赈带动：项目采用“以工代赈”方式实施，实施期间优先吸纳范里镇庙子村及周边脱贫户、监测户参与蓄水池、管道铺设施工，发放劳务工资不低于总投资额15%；
②全面提升范里镇庙子村人居环境，建设美丽宜居乡村，为实现乡村振兴打好生态基础</t>
  </si>
  <si>
    <t>范里镇人民政府</t>
  </si>
  <si>
    <t>卢氏县2026年杜关镇桑树沟村基础设施提升改造项目</t>
  </si>
  <si>
    <t>杜关镇桑树沟村</t>
  </si>
  <si>
    <t>主要建设内容对1100米路面进行修复，对两座30m³蓄水池做防渗透维护。</t>
  </si>
  <si>
    <t>产出指标：①对桑树沟村1100米路面进行修复，对两座30m³蓄水池做防渗透措施。②项目预计2026年10月底前完工，验收合格率100%效益指标：方便群众出行和用水，便利群众生活。服务对象满意度指标：群众满意度98%以上。</t>
  </si>
  <si>
    <t>项目建成后产权移交桑树沟村所有，由桑树沟村开展后期管护工作。利益联结机制为①以工代赈带动：项目采用“以工代赈”方式实施，实施期间优先吸纳桑树沟村及周边脱贫户、监测户参与蓄水池、管道铺设施工，发放劳务工资不低于总投资额15%；
②全面提升桑树沟村人居环境，建设美丽宜居乡村，为实现乡村振兴打好生态基础</t>
  </si>
  <si>
    <t>杜关镇人民政府</t>
  </si>
  <si>
    <t>卢氏县2026年官坡镇蔡家沟村道路建设项目</t>
  </si>
  <si>
    <t>官坡镇蔡家沟村</t>
  </si>
  <si>
    <t>主要建设内容为新建宽3m，厚18cm水泥道路750米。</t>
  </si>
  <si>
    <t>产出目标：①新建宽3m，厚18cm水泥道路750米。②项目预计2026年10月底前完工，验收合格率100%。
效益目标：有效改善村民居住环境。
满意度目标：项目区群众满意度≥95%以上。</t>
  </si>
  <si>
    <t>①以工代赈带动：项目采用“以工代赈”方式实施，实施期间优先吸纳官坡镇蔡家沟村及周边脱贫户、监测户参与道路铺设施工，发放劳务工资不低于总投资额15%；
②劳务就业带动：项目运营后，需长期开展道路养护工作，从当地吸纳周边农户参与就业，预计每年当地用工人员不少于2人，人均务工收入≥5000元；</t>
  </si>
  <si>
    <t>卢氏县官道口镇镇区基础设施提质工程（一期）</t>
  </si>
  <si>
    <t>官道口镇</t>
  </si>
  <si>
    <t>对官道口镇区道路和背街小巷进行硬化铺装10000余平方米，对镇区内道路和空间进行整治。</t>
  </si>
  <si>
    <t>产权归属：项目产权归官道口村所有。产出指标：带动周边不少于35人参与务工增收，其中脱贫户、监测对象不少于5人，发放不低于财政投资的15%的劳务报酬，提升群众务工能力，拓宽群众增收渠道。效益指标：按时完工，保障质量，补齐发展短板，改善镇区人居环境，提升群众幸福感、满意度，进一步提升官道口镇县域北部副中心的承载力。满意度指标：改善群众生产生活环境，群众对项目实施效果满意度100%。帮扶机制：通过带动群众务工，增加群众收入，巩固脱贫攻坚成果。</t>
  </si>
  <si>
    <t>1.带动周围群众劳务增收，发放不低于财政投入15％的劳务工资报酬；
2.改善群众生产生活条件，提高群众满意度。</t>
  </si>
  <si>
    <t>卢氏县农村供水工程水质提升项目</t>
  </si>
  <si>
    <t>对全县19个乡镇农村饮水工程配备净化或消毒设施：配套多介质过滤器40台、次氯酸钠发生器40余台、小型增压泵40台；附属配套PE100管道约5km及相应阀门、电力电缆。</t>
  </si>
  <si>
    <t>项目建成后，可提高实施区域的供水水质，保障农村居民的健康饮水，减少水源污染，提升农村供水工程的安全性。</t>
  </si>
  <si>
    <t>项目实施过程中优先吸纳当地脱贫户参与务工，带动当地群众务工增收。</t>
  </si>
  <si>
    <t>四、其他</t>
  </si>
  <si>
    <t>卢氏县2026年财政衔接推进乡村振兴补助资金项目管理费</t>
  </si>
  <si>
    <t>其他</t>
  </si>
  <si>
    <t>委托第三方专业机构对申请入库项目开展财务尽职调查，对批复后入库项目开展财政投资评审、审计、监理、第三方验收，并根据衔接资金项目绩效管理要求开展全过程预算绩效管理工作，组织开展财政重点绩效评价；确保各项目入库前财务尽职调查规范，绩效管理工作扎实有效。</t>
  </si>
  <si>
    <t>确保项目入库流程规范，按规定需开展财务尽职调查，项目财务尽职调查覆盖率达到100%；确保项目财政投资评审工作有效开展，应评尽评率达到100%；确保所有项目全过程预算绩效管理规范，全过程预算绩效管理工作覆盖率达到100%，组织开展财政重点绩效评价项目不少4个。</t>
  </si>
  <si>
    <t>通过规范项目入库流程、优化财政资金投入和提升预算绩效管理工作质量，进一步提升全县巩固拓展脱贫攻坚衔接推进乡村振兴项目实施质量，确保项目实施效果。</t>
  </si>
  <si>
    <t>2026.01-2026.12</t>
  </si>
  <si>
    <t>卢氏县财政局</t>
  </si>
  <si>
    <t>卢氏县2024年易地扶贫搬迁融资资金利息</t>
  </si>
  <si>
    <t>易地搬迁</t>
  </si>
  <si>
    <t>按照豫财预（2018）7号文件要求，自2018年1月1日起产生的专项建设基金和长期政策性贷款利息由项目县统筹上级补助的扶贫资金或统筹整合涉农资金解决。付2024年易地扶贫搬迁融资资金利息。</t>
  </si>
  <si>
    <t>项目完成后，带动建档立卡贫困户33866人住房提供保障，解决了住房问题。</t>
  </si>
  <si>
    <t>该项目的实施保障全县易地搬迁安置点脱贫户住房得到保障。</t>
  </si>
  <si>
    <t>2024.1.15-2024.12.31</t>
  </si>
  <si>
    <t>卢氏县扶贫开发有限责任公司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</si>
</sst>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12"/>
      <name val="楷体"/>
      <charset val="134"/>
    </font>
    <font>
      <sz val="14"/>
      <name val="楷体"/>
      <charset val="134"/>
    </font>
    <font>
      <b/>
      <sz val="14"/>
      <name val="楷体"/>
      <charset val="134"/>
    </font>
    <font>
      <sz val="12"/>
      <name val="宋体"/>
      <charset val="134"/>
    </font>
    <font>
      <sz val="12"/>
      <color rgb="FFFF0000"/>
      <name val="宋体"/>
      <charset val="134"/>
    </font>
    <font>
      <sz val="10"/>
      <name val="宋体"/>
      <charset val="134"/>
      <scheme val="minor"/>
    </font>
    <font>
      <sz val="24"/>
      <name val="方正小标宋简体"/>
      <charset val="134"/>
    </font>
    <font>
      <b/>
      <sz val="14"/>
      <name val="方正小标宋简体"/>
      <charset val="134"/>
    </font>
    <font>
      <b/>
      <sz val="12"/>
      <name val="楷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0" xfId="0" applyFont="1" applyFill="1" applyAlignment="1">
      <alignment horizontal="justify"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justify" vertical="center" wrapText="1"/>
    </xf>
    <xf numFmtId="0" fontId="8" fillId="0" borderId="0"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0" fontId="9" fillId="0" borderId="0" xfId="0" applyFont="1" applyFill="1" applyAlignment="1">
      <alignment horizontal="justify" vertical="center" wrapText="1"/>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pplyProtection="1">
      <alignment horizontal="justify"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justify" vertical="center" wrapText="1"/>
    </xf>
    <xf numFmtId="49" fontId="5" fillId="0" borderId="2"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176" fontId="11" fillId="0" borderId="1" xfId="0" applyNumberFormat="1" applyFont="1" applyFill="1" applyBorder="1" applyAlignment="1">
      <alignment horizontal="justify" vertical="center" wrapText="1"/>
    </xf>
    <xf numFmtId="176" fontId="5" fillId="3" borderId="1" xfId="0" applyNumberFormat="1" applyFont="1" applyFill="1" applyBorder="1" applyAlignment="1">
      <alignment horizontal="justify" vertical="center" wrapText="1"/>
    </xf>
    <xf numFmtId="176" fontId="5" fillId="3"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abSelected="1" workbookViewId="0">
      <selection activeCell="I12" sqref="I12"/>
    </sheetView>
  </sheetViews>
  <sheetFormatPr defaultColWidth="9" defaultRowHeight="13.5"/>
  <cols>
    <col min="1" max="1" width="6.025" style="1" customWidth="1"/>
    <col min="2" max="2" width="13.65" style="1" customWidth="1"/>
    <col min="3" max="3" width="5.86666666666667" style="1" customWidth="1"/>
    <col min="4" max="4" width="6.34166666666667" style="1" customWidth="1"/>
    <col min="5" max="5" width="9.35833333333333" style="1" customWidth="1"/>
    <col min="6" max="6" width="47.8916666666667" style="9" customWidth="1"/>
    <col min="7" max="7" width="13.1333333333333" style="1" customWidth="1"/>
    <col min="8" max="8" width="45.45" style="9" customWidth="1"/>
    <col min="9" max="9" width="51.5083333333333" style="1" customWidth="1"/>
    <col min="10" max="10" width="12.0166666666667" style="1" customWidth="1"/>
    <col min="11" max="11" width="15.5583333333333" style="1" customWidth="1"/>
    <col min="12" max="16384" width="9" style="1"/>
  </cols>
  <sheetData>
    <row r="1" s="1" customFormat="1" ht="48" customHeight="1" spans="1:11">
      <c r="A1" s="10" t="s">
        <v>0</v>
      </c>
      <c r="B1" s="10"/>
      <c r="C1" s="10"/>
      <c r="D1" s="10"/>
      <c r="E1" s="10"/>
      <c r="F1" s="11"/>
      <c r="G1" s="12"/>
      <c r="H1" s="11"/>
      <c r="I1" s="10"/>
      <c r="J1" s="10"/>
      <c r="K1" s="10"/>
    </row>
    <row r="2" s="2" customFormat="1" ht="47" customHeight="1" spans="1:11">
      <c r="A2" s="13" t="s">
        <v>1</v>
      </c>
      <c r="B2" s="14"/>
      <c r="C2" s="14"/>
      <c r="D2" s="14"/>
      <c r="E2" s="14"/>
      <c r="F2" s="14"/>
      <c r="G2" s="14"/>
      <c r="H2" s="14"/>
      <c r="I2" s="14"/>
      <c r="J2" s="14"/>
      <c r="K2" s="14"/>
    </row>
    <row r="3" s="3" customFormat="1" ht="27" customHeight="1" spans="1:11">
      <c r="A3" s="15" t="s">
        <v>2</v>
      </c>
      <c r="B3" s="15" t="s">
        <v>3</v>
      </c>
      <c r="C3" s="15" t="s">
        <v>4</v>
      </c>
      <c r="D3" s="15" t="s">
        <v>5</v>
      </c>
      <c r="E3" s="15" t="s">
        <v>6</v>
      </c>
      <c r="F3" s="15" t="s">
        <v>7</v>
      </c>
      <c r="G3" s="15" t="s">
        <v>8</v>
      </c>
      <c r="H3" s="15" t="s">
        <v>9</v>
      </c>
      <c r="I3" s="15" t="s">
        <v>10</v>
      </c>
      <c r="J3" s="15" t="s">
        <v>11</v>
      </c>
      <c r="K3" s="15" t="s">
        <v>12</v>
      </c>
    </row>
    <row r="4" s="3" customFormat="1" ht="27" customHeight="1" spans="1:11">
      <c r="A4" s="15"/>
      <c r="B4" s="15"/>
      <c r="C4" s="15"/>
      <c r="D4" s="15"/>
      <c r="E4" s="15"/>
      <c r="F4" s="15"/>
      <c r="G4" s="15"/>
      <c r="H4" s="15"/>
      <c r="I4" s="15"/>
      <c r="J4" s="15"/>
      <c r="K4" s="15"/>
    </row>
    <row r="5" s="4" customFormat="1" ht="54" customHeight="1" spans="1:11">
      <c r="A5" s="16" t="s">
        <v>13</v>
      </c>
      <c r="B5" s="16"/>
      <c r="C5" s="17"/>
      <c r="D5" s="18">
        <f>SUM(D6,D12,D38,D51)</f>
        <v>45</v>
      </c>
      <c r="E5" s="16"/>
      <c r="F5" s="19" t="s">
        <v>14</v>
      </c>
      <c r="G5" s="18">
        <f>SUM(G6+G12+G38+G51)</f>
        <v>30332.6</v>
      </c>
      <c r="H5" s="20"/>
      <c r="I5" s="16"/>
      <c r="J5" s="16"/>
      <c r="K5" s="16"/>
    </row>
    <row r="6" s="5" customFormat="1" ht="61" customHeight="1" spans="1:11">
      <c r="A6" s="21" t="s">
        <v>15</v>
      </c>
      <c r="B6" s="21"/>
      <c r="C6" s="22" t="s">
        <v>16</v>
      </c>
      <c r="D6" s="22">
        <v>5</v>
      </c>
      <c r="E6" s="22"/>
      <c r="F6" s="23" t="s">
        <v>17</v>
      </c>
      <c r="G6" s="22">
        <f>SUM(G7:G11)</f>
        <v>4450</v>
      </c>
      <c r="H6" s="23"/>
      <c r="I6" s="22"/>
      <c r="J6" s="22"/>
      <c r="K6" s="22"/>
    </row>
    <row r="7" s="6" customFormat="1" ht="115" customHeight="1" spans="1:11">
      <c r="A7" s="24">
        <v>1</v>
      </c>
      <c r="B7" s="24" t="s">
        <v>18</v>
      </c>
      <c r="C7" s="24" t="s">
        <v>19</v>
      </c>
      <c r="D7" s="24" t="s">
        <v>20</v>
      </c>
      <c r="E7" s="24" t="s">
        <v>21</v>
      </c>
      <c r="F7" s="25" t="s">
        <v>22</v>
      </c>
      <c r="G7" s="24">
        <v>800</v>
      </c>
      <c r="H7" s="25" t="s">
        <v>23</v>
      </c>
      <c r="I7" s="25" t="s">
        <v>24</v>
      </c>
      <c r="J7" s="24" t="s">
        <v>25</v>
      </c>
      <c r="K7" s="24" t="s">
        <v>26</v>
      </c>
    </row>
    <row r="8" s="6" customFormat="1" ht="144" customHeight="1" spans="1:11">
      <c r="A8" s="24">
        <v>2</v>
      </c>
      <c r="B8" s="24" t="s">
        <v>27</v>
      </c>
      <c r="C8" s="24" t="s">
        <v>19</v>
      </c>
      <c r="D8" s="24" t="s">
        <v>20</v>
      </c>
      <c r="E8" s="24" t="s">
        <v>21</v>
      </c>
      <c r="F8" s="26" t="s">
        <v>28</v>
      </c>
      <c r="G8" s="24">
        <v>450</v>
      </c>
      <c r="H8" s="26" t="s">
        <v>29</v>
      </c>
      <c r="I8" s="26" t="s">
        <v>30</v>
      </c>
      <c r="J8" s="24" t="s">
        <v>25</v>
      </c>
      <c r="K8" s="24" t="s">
        <v>31</v>
      </c>
    </row>
    <row r="9" s="6" customFormat="1" ht="130" customHeight="1" spans="1:11">
      <c r="A9" s="24">
        <v>3</v>
      </c>
      <c r="B9" s="24" t="s">
        <v>32</v>
      </c>
      <c r="C9" s="24" t="s">
        <v>19</v>
      </c>
      <c r="D9" s="24" t="s">
        <v>20</v>
      </c>
      <c r="E9" s="24" t="s">
        <v>21</v>
      </c>
      <c r="F9" s="26" t="s">
        <v>33</v>
      </c>
      <c r="G9" s="24">
        <v>1900</v>
      </c>
      <c r="H9" s="26" t="s">
        <v>34</v>
      </c>
      <c r="I9" s="26" t="s">
        <v>35</v>
      </c>
      <c r="J9" s="24" t="s">
        <v>25</v>
      </c>
      <c r="K9" s="24" t="s">
        <v>31</v>
      </c>
    </row>
    <row r="10" s="6" customFormat="1" ht="116" customHeight="1" spans="1:11">
      <c r="A10" s="24">
        <v>4</v>
      </c>
      <c r="B10" s="24" t="s">
        <v>36</v>
      </c>
      <c r="C10" s="24" t="s">
        <v>19</v>
      </c>
      <c r="D10" s="24" t="s">
        <v>20</v>
      </c>
      <c r="E10" s="24" t="s">
        <v>21</v>
      </c>
      <c r="F10" s="26" t="s">
        <v>37</v>
      </c>
      <c r="G10" s="24">
        <v>350</v>
      </c>
      <c r="H10" s="26" t="s">
        <v>38</v>
      </c>
      <c r="I10" s="26" t="s">
        <v>39</v>
      </c>
      <c r="J10" s="24" t="s">
        <v>25</v>
      </c>
      <c r="K10" s="24" t="s">
        <v>31</v>
      </c>
    </row>
    <row r="11" s="6" customFormat="1" ht="134" customHeight="1" spans="1:11">
      <c r="A11" s="24">
        <v>5</v>
      </c>
      <c r="B11" s="24" t="s">
        <v>40</v>
      </c>
      <c r="C11" s="24" t="s">
        <v>19</v>
      </c>
      <c r="D11" s="24" t="s">
        <v>20</v>
      </c>
      <c r="E11" s="24" t="s">
        <v>21</v>
      </c>
      <c r="F11" s="26" t="s">
        <v>41</v>
      </c>
      <c r="G11" s="24">
        <v>950</v>
      </c>
      <c r="H11" s="26" t="s">
        <v>42</v>
      </c>
      <c r="I11" s="26" t="s">
        <v>43</v>
      </c>
      <c r="J11" s="24" t="s">
        <v>44</v>
      </c>
      <c r="K11" s="24" t="s">
        <v>45</v>
      </c>
    </row>
    <row r="12" s="5" customFormat="1" ht="61" customHeight="1" spans="1:11">
      <c r="A12" s="21" t="s">
        <v>46</v>
      </c>
      <c r="B12" s="21"/>
      <c r="C12" s="22" t="s">
        <v>16</v>
      </c>
      <c r="D12" s="22">
        <v>25</v>
      </c>
      <c r="E12" s="22"/>
      <c r="F12" s="23" t="s">
        <v>17</v>
      </c>
      <c r="G12" s="22">
        <f>SUM(G13:G37)</f>
        <v>20326.6</v>
      </c>
      <c r="H12" s="23"/>
      <c r="I12" s="22"/>
      <c r="J12" s="22"/>
      <c r="K12" s="22"/>
    </row>
    <row r="13" s="6" customFormat="1" ht="128.25" spans="1:11">
      <c r="A13" s="24">
        <v>6</v>
      </c>
      <c r="B13" s="27" t="s">
        <v>47</v>
      </c>
      <c r="C13" s="24" t="s">
        <v>48</v>
      </c>
      <c r="D13" s="24" t="s">
        <v>20</v>
      </c>
      <c r="E13" s="24" t="s">
        <v>49</v>
      </c>
      <c r="F13" s="26" t="s">
        <v>50</v>
      </c>
      <c r="G13" s="28">
        <v>380</v>
      </c>
      <c r="H13" s="26" t="s">
        <v>51</v>
      </c>
      <c r="I13" s="26" t="s">
        <v>52</v>
      </c>
      <c r="J13" s="24" t="s">
        <v>44</v>
      </c>
      <c r="K13" s="24" t="s">
        <v>53</v>
      </c>
    </row>
    <row r="14" s="6" customFormat="1" ht="128.25" spans="1:11">
      <c r="A14" s="24">
        <v>7</v>
      </c>
      <c r="B14" s="24" t="s">
        <v>54</v>
      </c>
      <c r="C14" s="24" t="s">
        <v>48</v>
      </c>
      <c r="D14" s="24" t="s">
        <v>20</v>
      </c>
      <c r="E14" s="24" t="s">
        <v>55</v>
      </c>
      <c r="F14" s="26" t="s">
        <v>56</v>
      </c>
      <c r="G14" s="28">
        <v>1300</v>
      </c>
      <c r="H14" s="26" t="s">
        <v>57</v>
      </c>
      <c r="I14" s="26" t="s">
        <v>58</v>
      </c>
      <c r="J14" s="24" t="s">
        <v>44</v>
      </c>
      <c r="K14" s="24" t="s">
        <v>53</v>
      </c>
    </row>
    <row r="15" s="6" customFormat="1" ht="142.5" spans="1:11">
      <c r="A15" s="24">
        <v>8</v>
      </c>
      <c r="B15" s="24" t="s">
        <v>59</v>
      </c>
      <c r="C15" s="24" t="s">
        <v>48</v>
      </c>
      <c r="D15" s="24" t="s">
        <v>20</v>
      </c>
      <c r="E15" s="24" t="s">
        <v>60</v>
      </c>
      <c r="F15" s="26" t="s">
        <v>61</v>
      </c>
      <c r="G15" s="28">
        <v>1800</v>
      </c>
      <c r="H15" s="26" t="s">
        <v>62</v>
      </c>
      <c r="I15" s="26" t="s">
        <v>63</v>
      </c>
      <c r="J15" s="24" t="s">
        <v>44</v>
      </c>
      <c r="K15" s="24" t="s">
        <v>64</v>
      </c>
    </row>
    <row r="16" s="6" customFormat="1" ht="142.5" spans="1:11">
      <c r="A16" s="24">
        <v>9</v>
      </c>
      <c r="B16" s="24" t="s">
        <v>65</v>
      </c>
      <c r="C16" s="24" t="s">
        <v>48</v>
      </c>
      <c r="D16" s="24" t="s">
        <v>20</v>
      </c>
      <c r="E16" s="24" t="s">
        <v>66</v>
      </c>
      <c r="F16" s="26" t="s">
        <v>67</v>
      </c>
      <c r="G16" s="28">
        <v>1200</v>
      </c>
      <c r="H16" s="26" t="s">
        <v>68</v>
      </c>
      <c r="I16" s="26" t="s">
        <v>69</v>
      </c>
      <c r="J16" s="24" t="s">
        <v>44</v>
      </c>
      <c r="K16" s="24" t="s">
        <v>70</v>
      </c>
    </row>
    <row r="17" s="6" customFormat="1" ht="185.25" spans="1:11">
      <c r="A17" s="24">
        <v>10</v>
      </c>
      <c r="B17" s="24" t="s">
        <v>71</v>
      </c>
      <c r="C17" s="24" t="s">
        <v>48</v>
      </c>
      <c r="D17" s="24" t="s">
        <v>20</v>
      </c>
      <c r="E17" s="24" t="s">
        <v>72</v>
      </c>
      <c r="F17" s="26" t="s">
        <v>73</v>
      </c>
      <c r="G17" s="28">
        <v>1500</v>
      </c>
      <c r="H17" s="26" t="s">
        <v>74</v>
      </c>
      <c r="I17" s="26" t="s">
        <v>75</v>
      </c>
      <c r="J17" s="24" t="s">
        <v>44</v>
      </c>
      <c r="K17" s="24" t="s">
        <v>26</v>
      </c>
    </row>
    <row r="18" s="6" customFormat="1" ht="142.5" spans="1:11">
      <c r="A18" s="24">
        <v>11</v>
      </c>
      <c r="B18" s="24" t="s">
        <v>76</v>
      </c>
      <c r="C18" s="24" t="s">
        <v>48</v>
      </c>
      <c r="D18" s="24" t="s">
        <v>20</v>
      </c>
      <c r="E18" s="24" t="s">
        <v>21</v>
      </c>
      <c r="F18" s="26" t="s">
        <v>77</v>
      </c>
      <c r="G18" s="28">
        <v>1500</v>
      </c>
      <c r="H18" s="26" t="s">
        <v>78</v>
      </c>
      <c r="I18" s="26" t="s">
        <v>79</v>
      </c>
      <c r="J18" s="24" t="s">
        <v>44</v>
      </c>
      <c r="K18" s="24" t="s">
        <v>53</v>
      </c>
    </row>
    <row r="19" s="6" customFormat="1" ht="142.5" spans="1:11">
      <c r="A19" s="24">
        <v>12</v>
      </c>
      <c r="B19" s="24" t="s">
        <v>80</v>
      </c>
      <c r="C19" s="24" t="s">
        <v>48</v>
      </c>
      <c r="D19" s="24" t="s">
        <v>20</v>
      </c>
      <c r="E19" s="24" t="s">
        <v>21</v>
      </c>
      <c r="F19" s="26" t="s">
        <v>81</v>
      </c>
      <c r="G19" s="28">
        <v>300</v>
      </c>
      <c r="H19" s="26" t="s">
        <v>82</v>
      </c>
      <c r="I19" s="26" t="s">
        <v>83</v>
      </c>
      <c r="J19" s="24" t="s">
        <v>44</v>
      </c>
      <c r="K19" s="24" t="s">
        <v>53</v>
      </c>
    </row>
    <row r="20" s="6" customFormat="1" ht="142.5" spans="1:11">
      <c r="A20" s="24">
        <v>13</v>
      </c>
      <c r="B20" s="24" t="s">
        <v>84</v>
      </c>
      <c r="C20" s="24" t="s">
        <v>48</v>
      </c>
      <c r="D20" s="24" t="s">
        <v>20</v>
      </c>
      <c r="E20" s="24" t="s">
        <v>85</v>
      </c>
      <c r="F20" s="26" t="s">
        <v>86</v>
      </c>
      <c r="G20" s="28">
        <v>1200</v>
      </c>
      <c r="H20" s="26" t="s">
        <v>87</v>
      </c>
      <c r="I20" s="26" t="s">
        <v>88</v>
      </c>
      <c r="J20" s="24" t="s">
        <v>44</v>
      </c>
      <c r="K20" s="24" t="s">
        <v>53</v>
      </c>
    </row>
    <row r="21" s="6" customFormat="1" ht="99.75" spans="1:11">
      <c r="A21" s="24">
        <v>14</v>
      </c>
      <c r="B21" s="24" t="s">
        <v>89</v>
      </c>
      <c r="C21" s="24" t="s">
        <v>48</v>
      </c>
      <c r="D21" s="24" t="s">
        <v>20</v>
      </c>
      <c r="E21" s="24" t="s">
        <v>21</v>
      </c>
      <c r="F21" s="26" t="s">
        <v>90</v>
      </c>
      <c r="G21" s="28">
        <v>380</v>
      </c>
      <c r="H21" s="26" t="s">
        <v>91</v>
      </c>
      <c r="I21" s="26" t="s">
        <v>92</v>
      </c>
      <c r="J21" s="24" t="s">
        <v>44</v>
      </c>
      <c r="K21" s="24" t="s">
        <v>93</v>
      </c>
    </row>
    <row r="22" s="6" customFormat="1" ht="142.5" spans="1:11">
      <c r="A22" s="24">
        <v>15</v>
      </c>
      <c r="B22" s="27" t="s">
        <v>94</v>
      </c>
      <c r="C22" s="24" t="s">
        <v>48</v>
      </c>
      <c r="D22" s="24" t="s">
        <v>20</v>
      </c>
      <c r="E22" s="24" t="s">
        <v>95</v>
      </c>
      <c r="F22" s="26" t="s">
        <v>96</v>
      </c>
      <c r="G22" s="28">
        <v>1550</v>
      </c>
      <c r="H22" s="26" t="s">
        <v>97</v>
      </c>
      <c r="I22" s="26" t="s">
        <v>98</v>
      </c>
      <c r="J22" s="24" t="s">
        <v>44</v>
      </c>
      <c r="K22" s="24" t="s">
        <v>99</v>
      </c>
    </row>
    <row r="23" s="6" customFormat="1" ht="142.5" spans="1:11">
      <c r="A23" s="24">
        <v>16</v>
      </c>
      <c r="B23" s="24" t="s">
        <v>100</v>
      </c>
      <c r="C23" s="24" t="s">
        <v>48</v>
      </c>
      <c r="D23" s="24" t="s">
        <v>20</v>
      </c>
      <c r="E23" s="24" t="s">
        <v>72</v>
      </c>
      <c r="F23" s="26" t="s">
        <v>101</v>
      </c>
      <c r="G23" s="28">
        <v>980</v>
      </c>
      <c r="H23" s="26" t="s">
        <v>102</v>
      </c>
      <c r="I23" s="26" t="s">
        <v>103</v>
      </c>
      <c r="J23" s="24" t="s">
        <v>44</v>
      </c>
      <c r="K23" s="24" t="s">
        <v>99</v>
      </c>
    </row>
    <row r="24" s="6" customFormat="1" ht="99.75" spans="1:11">
      <c r="A24" s="24">
        <v>17</v>
      </c>
      <c r="B24" s="24" t="s">
        <v>104</v>
      </c>
      <c r="C24" s="24" t="s">
        <v>48</v>
      </c>
      <c r="D24" s="24" t="s">
        <v>20</v>
      </c>
      <c r="E24" s="24" t="s">
        <v>105</v>
      </c>
      <c r="F24" s="26" t="s">
        <v>106</v>
      </c>
      <c r="G24" s="24">
        <v>960</v>
      </c>
      <c r="H24" s="26" t="s">
        <v>107</v>
      </c>
      <c r="I24" s="26" t="s">
        <v>108</v>
      </c>
      <c r="J24" s="24" t="s">
        <v>44</v>
      </c>
      <c r="K24" s="24" t="s">
        <v>109</v>
      </c>
    </row>
    <row r="25" s="6" customFormat="1" ht="99.75" spans="1:11">
      <c r="A25" s="24">
        <v>18</v>
      </c>
      <c r="B25" s="24" t="s">
        <v>110</v>
      </c>
      <c r="C25" s="24" t="s">
        <v>48</v>
      </c>
      <c r="D25" s="24" t="s">
        <v>20</v>
      </c>
      <c r="E25" s="24" t="s">
        <v>95</v>
      </c>
      <c r="F25" s="26" t="s">
        <v>111</v>
      </c>
      <c r="G25" s="28">
        <v>980</v>
      </c>
      <c r="H25" s="26" t="s">
        <v>112</v>
      </c>
      <c r="I25" s="26" t="s">
        <v>113</v>
      </c>
      <c r="J25" s="24" t="s">
        <v>44</v>
      </c>
      <c r="K25" s="24" t="s">
        <v>114</v>
      </c>
    </row>
    <row r="26" s="6" customFormat="1" ht="114" spans="1:11">
      <c r="A26" s="24">
        <v>19</v>
      </c>
      <c r="B26" s="24" t="s">
        <v>115</v>
      </c>
      <c r="C26" s="24" t="s">
        <v>48</v>
      </c>
      <c r="D26" s="24" t="s">
        <v>20</v>
      </c>
      <c r="E26" s="24" t="s">
        <v>95</v>
      </c>
      <c r="F26" s="26" t="s">
        <v>116</v>
      </c>
      <c r="G26" s="28">
        <v>950</v>
      </c>
      <c r="H26" s="26" t="s">
        <v>117</v>
      </c>
      <c r="I26" s="26" t="s">
        <v>118</v>
      </c>
      <c r="J26" s="24" t="s">
        <v>44</v>
      </c>
      <c r="K26" s="24" t="s">
        <v>114</v>
      </c>
    </row>
    <row r="27" s="6" customFormat="1" ht="85.5" spans="1:11">
      <c r="A27" s="24">
        <v>20</v>
      </c>
      <c r="B27" s="24" t="s">
        <v>119</v>
      </c>
      <c r="C27" s="24" t="s">
        <v>48</v>
      </c>
      <c r="D27" s="24" t="s">
        <v>20</v>
      </c>
      <c r="E27" s="24" t="s">
        <v>120</v>
      </c>
      <c r="F27" s="29" t="s">
        <v>121</v>
      </c>
      <c r="G27" s="24">
        <v>80</v>
      </c>
      <c r="H27" s="26" t="s">
        <v>122</v>
      </c>
      <c r="I27" s="26" t="s">
        <v>123</v>
      </c>
      <c r="J27" s="24" t="s">
        <v>44</v>
      </c>
      <c r="K27" s="24" t="s">
        <v>124</v>
      </c>
    </row>
    <row r="28" s="6" customFormat="1" ht="128.25" spans="1:11">
      <c r="A28" s="24">
        <v>21</v>
      </c>
      <c r="B28" s="24" t="s">
        <v>125</v>
      </c>
      <c r="C28" s="24" t="s">
        <v>48</v>
      </c>
      <c r="D28" s="24" t="s">
        <v>20</v>
      </c>
      <c r="E28" s="24" t="s">
        <v>126</v>
      </c>
      <c r="F28" s="26" t="s">
        <v>127</v>
      </c>
      <c r="G28" s="28">
        <v>300</v>
      </c>
      <c r="H28" s="26" t="s">
        <v>128</v>
      </c>
      <c r="I28" s="26" t="s">
        <v>129</v>
      </c>
      <c r="J28" s="24" t="s">
        <v>44</v>
      </c>
      <c r="K28" s="24" t="s">
        <v>130</v>
      </c>
    </row>
    <row r="29" s="6" customFormat="1" ht="99.75" spans="1:11">
      <c r="A29" s="24">
        <v>22</v>
      </c>
      <c r="B29" s="24" t="s">
        <v>131</v>
      </c>
      <c r="C29" s="24" t="s">
        <v>48</v>
      </c>
      <c r="D29" s="24" t="s">
        <v>20</v>
      </c>
      <c r="E29" s="24" t="s">
        <v>132</v>
      </c>
      <c r="F29" s="26" t="s">
        <v>133</v>
      </c>
      <c r="G29" s="24">
        <v>700</v>
      </c>
      <c r="H29" s="26" t="s">
        <v>134</v>
      </c>
      <c r="I29" s="26" t="s">
        <v>135</v>
      </c>
      <c r="J29" s="24" t="s">
        <v>44</v>
      </c>
      <c r="K29" s="24" t="s">
        <v>136</v>
      </c>
    </row>
    <row r="30" s="6" customFormat="1" ht="85.5" spans="1:11">
      <c r="A30" s="24">
        <v>23</v>
      </c>
      <c r="B30" s="24" t="s">
        <v>137</v>
      </c>
      <c r="C30" s="24" t="s">
        <v>48</v>
      </c>
      <c r="D30" s="24" t="s">
        <v>20</v>
      </c>
      <c r="E30" s="24" t="s">
        <v>138</v>
      </c>
      <c r="F30" s="26" t="s">
        <v>139</v>
      </c>
      <c r="G30" s="24">
        <v>50</v>
      </c>
      <c r="H30" s="26" t="s">
        <v>140</v>
      </c>
      <c r="I30" s="26" t="s">
        <v>141</v>
      </c>
      <c r="J30" s="24" t="s">
        <v>44</v>
      </c>
      <c r="K30" s="24" t="s">
        <v>142</v>
      </c>
    </row>
    <row r="31" s="7" customFormat="1" ht="171" spans="1:11">
      <c r="A31" s="24">
        <v>24</v>
      </c>
      <c r="B31" s="24" t="s">
        <v>143</v>
      </c>
      <c r="C31" s="30" t="s">
        <v>48</v>
      </c>
      <c r="D31" s="30" t="s">
        <v>20</v>
      </c>
      <c r="E31" s="24" t="s">
        <v>144</v>
      </c>
      <c r="F31" s="26" t="s">
        <v>145</v>
      </c>
      <c r="G31" s="24">
        <v>240</v>
      </c>
      <c r="H31" s="26" t="s">
        <v>146</v>
      </c>
      <c r="I31" s="26" t="s">
        <v>147</v>
      </c>
      <c r="J31" s="24" t="s">
        <v>44</v>
      </c>
      <c r="K31" s="24" t="s">
        <v>148</v>
      </c>
    </row>
    <row r="32" s="7" customFormat="1" ht="128.25" spans="1:11">
      <c r="A32" s="24">
        <v>25</v>
      </c>
      <c r="B32" s="24" t="s">
        <v>149</v>
      </c>
      <c r="C32" s="24" t="s">
        <v>48</v>
      </c>
      <c r="D32" s="24" t="s">
        <v>20</v>
      </c>
      <c r="E32" s="24" t="s">
        <v>150</v>
      </c>
      <c r="F32" s="26" t="s">
        <v>151</v>
      </c>
      <c r="G32" s="24">
        <v>400</v>
      </c>
      <c r="H32" s="26" t="s">
        <v>152</v>
      </c>
      <c r="I32" s="24" t="s">
        <v>153</v>
      </c>
      <c r="J32" s="24" t="s">
        <v>44</v>
      </c>
      <c r="K32" s="24" t="s">
        <v>154</v>
      </c>
    </row>
    <row r="33" s="7" customFormat="1" ht="156.75" spans="1:11">
      <c r="A33" s="24">
        <v>26</v>
      </c>
      <c r="B33" s="24" t="s">
        <v>155</v>
      </c>
      <c r="C33" s="24" t="s">
        <v>48</v>
      </c>
      <c r="D33" s="24" t="s">
        <v>20</v>
      </c>
      <c r="E33" s="24" t="s">
        <v>156</v>
      </c>
      <c r="F33" s="26" t="s">
        <v>157</v>
      </c>
      <c r="G33" s="24">
        <v>480</v>
      </c>
      <c r="H33" s="26" t="s">
        <v>158</v>
      </c>
      <c r="I33" s="24" t="s">
        <v>159</v>
      </c>
      <c r="J33" s="24" t="s">
        <v>44</v>
      </c>
      <c r="K33" s="24" t="s">
        <v>154</v>
      </c>
    </row>
    <row r="34" s="7" customFormat="1" ht="99.75" spans="1:11">
      <c r="A34" s="24">
        <v>27</v>
      </c>
      <c r="B34" s="31" t="s">
        <v>160</v>
      </c>
      <c r="C34" s="31" t="s">
        <v>48</v>
      </c>
      <c r="D34" s="31" t="s">
        <v>161</v>
      </c>
      <c r="E34" s="31" t="s">
        <v>162</v>
      </c>
      <c r="F34" s="32" t="s">
        <v>163</v>
      </c>
      <c r="G34" s="31">
        <v>377.6</v>
      </c>
      <c r="H34" s="32" t="s">
        <v>164</v>
      </c>
      <c r="I34" s="32" t="s">
        <v>165</v>
      </c>
      <c r="J34" s="31" t="s">
        <v>44</v>
      </c>
      <c r="K34" s="31" t="s">
        <v>166</v>
      </c>
    </row>
    <row r="35" s="7" customFormat="1" ht="142.5" spans="1:11">
      <c r="A35" s="24">
        <v>28</v>
      </c>
      <c r="B35" s="31" t="s">
        <v>167</v>
      </c>
      <c r="C35" s="31" t="s">
        <v>48</v>
      </c>
      <c r="D35" s="31" t="s">
        <v>161</v>
      </c>
      <c r="E35" s="31" t="s">
        <v>168</v>
      </c>
      <c r="F35" s="32" t="s">
        <v>169</v>
      </c>
      <c r="G35" s="31">
        <v>219</v>
      </c>
      <c r="H35" s="33" t="s">
        <v>170</v>
      </c>
      <c r="I35" s="34" t="s">
        <v>171</v>
      </c>
      <c r="J35" s="31" t="s">
        <v>44</v>
      </c>
      <c r="K35" s="31" t="s">
        <v>172</v>
      </c>
    </row>
    <row r="36" s="6" customFormat="1" ht="99.75" spans="1:11">
      <c r="A36" s="24">
        <v>29</v>
      </c>
      <c r="B36" s="24" t="s">
        <v>173</v>
      </c>
      <c r="C36" s="24" t="s">
        <v>48</v>
      </c>
      <c r="D36" s="24" t="s">
        <v>20</v>
      </c>
      <c r="E36" s="24" t="s">
        <v>21</v>
      </c>
      <c r="F36" s="26" t="s">
        <v>174</v>
      </c>
      <c r="G36" s="24">
        <v>1000</v>
      </c>
      <c r="H36" s="26" t="s">
        <v>175</v>
      </c>
      <c r="I36" s="26" t="s">
        <v>176</v>
      </c>
      <c r="J36" s="24" t="s">
        <v>44</v>
      </c>
      <c r="K36" s="24" t="s">
        <v>26</v>
      </c>
    </row>
    <row r="37" s="6" customFormat="1" ht="57" spans="1:11">
      <c r="A37" s="24">
        <v>30</v>
      </c>
      <c r="B37" s="24" t="s">
        <v>177</v>
      </c>
      <c r="C37" s="24" t="s">
        <v>48</v>
      </c>
      <c r="D37" s="24" t="s">
        <v>20</v>
      </c>
      <c r="E37" s="24" t="s">
        <v>21</v>
      </c>
      <c r="F37" s="24" t="s">
        <v>178</v>
      </c>
      <c r="G37" s="24">
        <v>1500</v>
      </c>
      <c r="H37" s="26" t="s">
        <v>179</v>
      </c>
      <c r="I37" s="26" t="s">
        <v>180</v>
      </c>
      <c r="J37" s="24" t="s">
        <v>44</v>
      </c>
      <c r="K37" s="24" t="s">
        <v>26</v>
      </c>
    </row>
    <row r="38" s="5" customFormat="1" ht="61" customHeight="1" spans="1:11">
      <c r="A38" s="21" t="s">
        <v>181</v>
      </c>
      <c r="B38" s="21"/>
      <c r="C38" s="22" t="s">
        <v>16</v>
      </c>
      <c r="D38" s="22">
        <v>12</v>
      </c>
      <c r="E38" s="22"/>
      <c r="F38" s="23" t="s">
        <v>17</v>
      </c>
      <c r="G38" s="22">
        <f>SUM(G39:G50)</f>
        <v>2275</v>
      </c>
      <c r="H38" s="23"/>
      <c r="I38" s="22"/>
      <c r="J38" s="22"/>
      <c r="K38" s="22"/>
    </row>
    <row r="39" s="5" customFormat="1" ht="114" spans="1:11">
      <c r="A39" s="24">
        <v>31</v>
      </c>
      <c r="B39" s="24" t="s">
        <v>182</v>
      </c>
      <c r="C39" s="24" t="s">
        <v>183</v>
      </c>
      <c r="D39" s="24" t="s">
        <v>20</v>
      </c>
      <c r="E39" s="24" t="s">
        <v>60</v>
      </c>
      <c r="F39" s="26" t="s">
        <v>184</v>
      </c>
      <c r="G39" s="24">
        <v>260</v>
      </c>
      <c r="H39" s="26" t="s">
        <v>185</v>
      </c>
      <c r="I39" s="26" t="s">
        <v>186</v>
      </c>
      <c r="J39" s="24" t="s">
        <v>44</v>
      </c>
      <c r="K39" s="24" t="s">
        <v>64</v>
      </c>
    </row>
    <row r="40" s="8" customFormat="1" ht="114" spans="1:11">
      <c r="A40" s="24">
        <v>32</v>
      </c>
      <c r="B40" s="24" t="s">
        <v>187</v>
      </c>
      <c r="C40" s="24" t="s">
        <v>183</v>
      </c>
      <c r="D40" s="24" t="s">
        <v>20</v>
      </c>
      <c r="E40" s="24" t="s">
        <v>188</v>
      </c>
      <c r="F40" s="26" t="s">
        <v>184</v>
      </c>
      <c r="G40" s="24">
        <v>190</v>
      </c>
      <c r="H40" s="26" t="s">
        <v>189</v>
      </c>
      <c r="I40" s="26" t="s">
        <v>186</v>
      </c>
      <c r="J40" s="24" t="s">
        <v>44</v>
      </c>
      <c r="K40" s="24" t="s">
        <v>190</v>
      </c>
    </row>
    <row r="41" s="8" customFormat="1" ht="135" customHeight="1" spans="1:11">
      <c r="A41" s="24">
        <v>33</v>
      </c>
      <c r="B41" s="24" t="s">
        <v>191</v>
      </c>
      <c r="C41" s="24" t="s">
        <v>183</v>
      </c>
      <c r="D41" s="28" t="s">
        <v>20</v>
      </c>
      <c r="E41" s="28" t="s">
        <v>192</v>
      </c>
      <c r="F41" s="26" t="s">
        <v>193</v>
      </c>
      <c r="G41" s="24">
        <v>420</v>
      </c>
      <c r="H41" s="26" t="s">
        <v>194</v>
      </c>
      <c r="I41" s="26" t="s">
        <v>195</v>
      </c>
      <c r="J41" s="24" t="s">
        <v>44</v>
      </c>
      <c r="K41" s="24" t="s">
        <v>196</v>
      </c>
    </row>
    <row r="42" s="8" customFormat="1" ht="114" customHeight="1" spans="1:11">
      <c r="A42" s="24">
        <v>34</v>
      </c>
      <c r="B42" s="24" t="s">
        <v>197</v>
      </c>
      <c r="C42" s="24" t="s">
        <v>183</v>
      </c>
      <c r="D42" s="24" t="s">
        <v>20</v>
      </c>
      <c r="E42" s="24" t="s">
        <v>21</v>
      </c>
      <c r="F42" s="26" t="s">
        <v>198</v>
      </c>
      <c r="G42" s="24">
        <v>460</v>
      </c>
      <c r="H42" s="26" t="s">
        <v>199</v>
      </c>
      <c r="I42" s="26" t="s">
        <v>200</v>
      </c>
      <c r="J42" s="24" t="s">
        <v>44</v>
      </c>
      <c r="K42" s="24" t="s">
        <v>201</v>
      </c>
    </row>
    <row r="43" s="8" customFormat="1" ht="94" customHeight="1" spans="1:11">
      <c r="A43" s="24">
        <v>35</v>
      </c>
      <c r="B43" s="24" t="s">
        <v>202</v>
      </c>
      <c r="C43" s="24" t="s">
        <v>183</v>
      </c>
      <c r="D43" s="24" t="s">
        <v>20</v>
      </c>
      <c r="E43" s="24" t="s">
        <v>203</v>
      </c>
      <c r="F43" s="26" t="s">
        <v>204</v>
      </c>
      <c r="G43" s="24">
        <v>50</v>
      </c>
      <c r="H43" s="26" t="s">
        <v>205</v>
      </c>
      <c r="I43" s="26" t="s">
        <v>206</v>
      </c>
      <c r="J43" s="24" t="s">
        <v>44</v>
      </c>
      <c r="K43" s="24" t="s">
        <v>70</v>
      </c>
    </row>
    <row r="44" s="8" customFormat="1" ht="174" customHeight="1" spans="1:11">
      <c r="A44" s="24">
        <v>36</v>
      </c>
      <c r="B44" s="35" t="s">
        <v>207</v>
      </c>
      <c r="C44" s="35" t="s">
        <v>183</v>
      </c>
      <c r="D44" s="35" t="s">
        <v>20</v>
      </c>
      <c r="E44" s="35" t="s">
        <v>208</v>
      </c>
      <c r="F44" s="36" t="s">
        <v>209</v>
      </c>
      <c r="G44" s="35">
        <v>370</v>
      </c>
      <c r="H44" s="37" t="s">
        <v>210</v>
      </c>
      <c r="I44" s="37" t="s">
        <v>211</v>
      </c>
      <c r="J44" s="35" t="s">
        <v>44</v>
      </c>
      <c r="K44" s="35" t="s">
        <v>70</v>
      </c>
    </row>
    <row r="45" s="8" customFormat="1" ht="128.25" spans="1:11">
      <c r="A45" s="24">
        <v>37</v>
      </c>
      <c r="B45" s="24" t="s">
        <v>212</v>
      </c>
      <c r="C45" s="24" t="s">
        <v>183</v>
      </c>
      <c r="D45" s="24" t="s">
        <v>20</v>
      </c>
      <c r="E45" s="24" t="s">
        <v>213</v>
      </c>
      <c r="F45" s="29" t="s">
        <v>214</v>
      </c>
      <c r="G45" s="24">
        <v>60</v>
      </c>
      <c r="H45" s="26" t="s">
        <v>215</v>
      </c>
      <c r="I45" s="26" t="s">
        <v>216</v>
      </c>
      <c r="J45" s="24" t="s">
        <v>44</v>
      </c>
      <c r="K45" s="24" t="s">
        <v>154</v>
      </c>
    </row>
    <row r="46" s="8" customFormat="1" ht="99.75" spans="1:11">
      <c r="A46" s="24">
        <v>38</v>
      </c>
      <c r="B46" s="24" t="s">
        <v>217</v>
      </c>
      <c r="C46" s="24" t="s">
        <v>183</v>
      </c>
      <c r="D46" s="24" t="s">
        <v>20</v>
      </c>
      <c r="E46" s="24" t="s">
        <v>218</v>
      </c>
      <c r="F46" s="26" t="s">
        <v>219</v>
      </c>
      <c r="G46" s="24">
        <v>50</v>
      </c>
      <c r="H46" s="26" t="s">
        <v>220</v>
      </c>
      <c r="I46" s="26" t="s">
        <v>221</v>
      </c>
      <c r="J46" s="24" t="s">
        <v>44</v>
      </c>
      <c r="K46" s="24" t="s">
        <v>222</v>
      </c>
    </row>
    <row r="47" s="8" customFormat="1" ht="99.75" spans="1:11">
      <c r="A47" s="24">
        <v>39</v>
      </c>
      <c r="B47" s="24" t="s">
        <v>223</v>
      </c>
      <c r="C47" s="24" t="s">
        <v>183</v>
      </c>
      <c r="D47" s="24" t="s">
        <v>20</v>
      </c>
      <c r="E47" s="24" t="s">
        <v>224</v>
      </c>
      <c r="F47" s="26" t="s">
        <v>225</v>
      </c>
      <c r="G47" s="24">
        <v>50</v>
      </c>
      <c r="H47" s="26" t="s">
        <v>226</v>
      </c>
      <c r="I47" s="26" t="s">
        <v>227</v>
      </c>
      <c r="J47" s="24" t="s">
        <v>44</v>
      </c>
      <c r="K47" s="24" t="s">
        <v>228</v>
      </c>
    </row>
    <row r="48" s="8" customFormat="1" ht="85.5" spans="1:11">
      <c r="A48" s="24">
        <v>40</v>
      </c>
      <c r="B48" s="24" t="s">
        <v>229</v>
      </c>
      <c r="C48" s="24" t="s">
        <v>183</v>
      </c>
      <c r="D48" s="24" t="s">
        <v>20</v>
      </c>
      <c r="E48" s="24" t="s">
        <v>230</v>
      </c>
      <c r="F48" s="26" t="s">
        <v>231</v>
      </c>
      <c r="G48" s="24">
        <v>31</v>
      </c>
      <c r="H48" s="26" t="s">
        <v>232</v>
      </c>
      <c r="I48" s="26" t="s">
        <v>233</v>
      </c>
      <c r="J48" s="24" t="s">
        <v>44</v>
      </c>
      <c r="K48" s="24" t="s">
        <v>148</v>
      </c>
    </row>
    <row r="49" s="8" customFormat="1" ht="184" customHeight="1" spans="1:11">
      <c r="A49" s="24">
        <v>41</v>
      </c>
      <c r="B49" s="31" t="s">
        <v>234</v>
      </c>
      <c r="C49" s="31" t="s">
        <v>183</v>
      </c>
      <c r="D49" s="31" t="s">
        <v>161</v>
      </c>
      <c r="E49" s="31" t="s">
        <v>235</v>
      </c>
      <c r="F49" s="38" t="s">
        <v>236</v>
      </c>
      <c r="G49" s="31">
        <v>181</v>
      </c>
      <c r="H49" s="32" t="s">
        <v>237</v>
      </c>
      <c r="I49" s="32" t="s">
        <v>238</v>
      </c>
      <c r="J49" s="31" t="s">
        <v>44</v>
      </c>
      <c r="K49" s="31" t="s">
        <v>154</v>
      </c>
    </row>
    <row r="50" s="8" customFormat="1" ht="77" customHeight="1" spans="1:11">
      <c r="A50" s="24">
        <v>42</v>
      </c>
      <c r="B50" s="31" t="s">
        <v>239</v>
      </c>
      <c r="C50" s="31" t="s">
        <v>183</v>
      </c>
      <c r="D50" s="31" t="s">
        <v>161</v>
      </c>
      <c r="E50" s="31" t="s">
        <v>21</v>
      </c>
      <c r="F50" s="32" t="s">
        <v>240</v>
      </c>
      <c r="G50" s="31">
        <v>153</v>
      </c>
      <c r="H50" s="34" t="s">
        <v>241</v>
      </c>
      <c r="I50" s="34" t="s">
        <v>242</v>
      </c>
      <c r="J50" s="31" t="s">
        <v>44</v>
      </c>
      <c r="K50" s="39" t="s">
        <v>201</v>
      </c>
    </row>
    <row r="51" s="5" customFormat="1" ht="61" customHeight="1" spans="1:11">
      <c r="A51" s="21" t="s">
        <v>243</v>
      </c>
      <c r="B51" s="21"/>
      <c r="C51" s="22" t="s">
        <v>16</v>
      </c>
      <c r="D51" s="22">
        <v>3</v>
      </c>
      <c r="E51" s="22"/>
      <c r="F51" s="23" t="s">
        <v>17</v>
      </c>
      <c r="G51" s="22">
        <f>SUM(G52:G54)</f>
        <v>3281</v>
      </c>
      <c r="H51" s="23"/>
      <c r="I51" s="22"/>
      <c r="J51" s="22"/>
      <c r="K51" s="22"/>
    </row>
    <row r="52" s="8" customFormat="1" ht="85.5" spans="1:11">
      <c r="A52" s="35">
        <v>43</v>
      </c>
      <c r="B52" s="35" t="s">
        <v>244</v>
      </c>
      <c r="C52" s="35" t="s">
        <v>245</v>
      </c>
      <c r="D52" s="35" t="s">
        <v>20</v>
      </c>
      <c r="E52" s="35" t="s">
        <v>21</v>
      </c>
      <c r="F52" s="36" t="s">
        <v>246</v>
      </c>
      <c r="G52" s="35">
        <v>150</v>
      </c>
      <c r="H52" s="36" t="s">
        <v>247</v>
      </c>
      <c r="I52" s="36" t="s">
        <v>248</v>
      </c>
      <c r="J52" s="35" t="s">
        <v>249</v>
      </c>
      <c r="K52" s="35" t="s">
        <v>250</v>
      </c>
    </row>
    <row r="53" s="8" customFormat="1" ht="75" customHeight="1" spans="1:11">
      <c r="A53" s="35">
        <v>44</v>
      </c>
      <c r="B53" s="35" t="s">
        <v>251</v>
      </c>
      <c r="C53" s="35" t="s">
        <v>252</v>
      </c>
      <c r="D53" s="35" t="s">
        <v>20</v>
      </c>
      <c r="E53" s="35" t="s">
        <v>21</v>
      </c>
      <c r="F53" s="36" t="s">
        <v>253</v>
      </c>
      <c r="G53" s="35">
        <v>131</v>
      </c>
      <c r="H53" s="36" t="s">
        <v>254</v>
      </c>
      <c r="I53" s="36" t="s">
        <v>255</v>
      </c>
      <c r="J53" s="35" t="s">
        <v>256</v>
      </c>
      <c r="K53" s="35" t="s">
        <v>257</v>
      </c>
    </row>
    <row r="54" s="6" customFormat="1" ht="99.75" spans="1:11">
      <c r="A54" s="35">
        <v>45</v>
      </c>
      <c r="B54" s="24" t="s">
        <v>173</v>
      </c>
      <c r="C54" s="24" t="s">
        <v>48</v>
      </c>
      <c r="D54" s="24" t="s">
        <v>20</v>
      </c>
      <c r="E54" s="24" t="s">
        <v>21</v>
      </c>
      <c r="F54" s="26" t="s">
        <v>174</v>
      </c>
      <c r="G54" s="24">
        <v>3000</v>
      </c>
      <c r="H54" s="26" t="s">
        <v>175</v>
      </c>
      <c r="I54" s="26" t="s">
        <v>176</v>
      </c>
      <c r="J54" s="24" t="s">
        <v>44</v>
      </c>
      <c r="K54" s="24" t="s">
        <v>26</v>
      </c>
    </row>
  </sheetData>
  <mergeCells count="18">
    <mergeCell ref="A1:K1"/>
    <mergeCell ref="A2:K2"/>
    <mergeCell ref="A5:B5"/>
    <mergeCell ref="A6:B6"/>
    <mergeCell ref="A12:B12"/>
    <mergeCell ref="A38:B38"/>
    <mergeCell ref="A51:B51"/>
    <mergeCell ref="A3:A4"/>
    <mergeCell ref="B3:B4"/>
    <mergeCell ref="C3:C4"/>
    <mergeCell ref="D3:D4"/>
    <mergeCell ref="E3:E4"/>
    <mergeCell ref="F3:F4"/>
    <mergeCell ref="G3:G4"/>
    <mergeCell ref="H3:H4"/>
    <mergeCell ref="I3:I4"/>
    <mergeCell ref="J3:J4"/>
    <mergeCell ref="K3:K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水清澈</cp:lastModifiedBy>
  <dcterms:created xsi:type="dcterms:W3CDTF">2025-12-30T14:21:00Z</dcterms:created>
  <dcterms:modified xsi:type="dcterms:W3CDTF">2025-12-31T01:31:19Z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6E8920F11BAD4B98B5385763CA9B3158_11</vt:lpwstr>
  </property>
  <property fmtid="{D5CDD505-2E9C-101B-9397-08002B2CF9AE}" pid="3" name="KSOProductBuildVer">
    <vt:lpwstr>2052-12.1.0.24034</vt:lpwstr>
  </property>
  <property fmtid="{D5CDD505-2E9C-101B-9397-08002B2CF9AE}" pid="4" name="CalculationRule">
    <vt:i4>1</vt:i4>
  </property>
</Properties>
</file>