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保扩面政策（个人）" sheetId="1" r:id="rId1"/>
    <sheet name="社会保险补贴（单位）" sheetId="2" r:id="rId2"/>
  </sheets>
  <definedNames>
    <definedName name="_xlnm._FilterDatabase" localSheetId="0" hidden="1">'社保扩面政策（个人）'!$A$2:$J$28</definedName>
    <definedName name="_xlnm._FilterDatabase" localSheetId="1" hidden="1">'社会保险补贴（单位）'!$A$4:$M$15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<sst xmlns="http://schemas.openxmlformats.org/spreadsheetml/2006/main" count="212" uniqueCount="91">
  <si>
    <t>卢氏县2025年落实“扩大社会保险补贴范围”政策拟享受补贴花名册</t>
  </si>
  <si>
    <t>序号</t>
  </si>
  <si>
    <t>企业名称</t>
  </si>
  <si>
    <t>姓名</t>
  </si>
  <si>
    <t>身份证号码</t>
  </si>
  <si>
    <t>身份类型</t>
  </si>
  <si>
    <t>补贴享受年月</t>
  </si>
  <si>
    <t>享受补贴月数</t>
  </si>
  <si>
    <t>个人实缴总额（元）</t>
  </si>
  <si>
    <t>应享受补贴金额（元）</t>
  </si>
  <si>
    <t>和仲后稷（卢氏）智能科技有限公司</t>
  </si>
  <si>
    <t>莫清华</t>
  </si>
  <si>
    <t>411224********2423</t>
  </si>
  <si>
    <t>高校毕业生</t>
  </si>
  <si>
    <t>2025年1月到12月</t>
  </si>
  <si>
    <t>马泽颖</t>
  </si>
  <si>
    <t>411224********8524</t>
  </si>
  <si>
    <t>2025年11月到12月</t>
  </si>
  <si>
    <t>卢氏白天鹅口腔医院有限公司</t>
  </si>
  <si>
    <t>郭  莹</t>
  </si>
  <si>
    <t>411224********1429</t>
  </si>
  <si>
    <t>2025年3月到12月</t>
  </si>
  <si>
    <t>卢氏县众生医药零售连锁有限公司</t>
  </si>
  <si>
    <t>李艺慧</t>
  </si>
  <si>
    <t>411327********0022</t>
  </si>
  <si>
    <t>张珂欣</t>
  </si>
  <si>
    <t>411224********0724</t>
  </si>
  <si>
    <t>河南敬康药业有限公司</t>
  </si>
  <si>
    <t>梁  婷</t>
  </si>
  <si>
    <t>411224********6425</t>
  </si>
  <si>
    <t>2025年5月到12月</t>
  </si>
  <si>
    <t>段梦鸽</t>
  </si>
  <si>
    <t>411224********0240</t>
  </si>
  <si>
    <t>2025年8月到12月</t>
  </si>
  <si>
    <t>三门峡市瑞之恒药业有限公司</t>
  </si>
  <si>
    <t>田慧鑫</t>
  </si>
  <si>
    <t>410728********7045</t>
  </si>
  <si>
    <t>2025年7月到12月</t>
  </si>
  <si>
    <t>于  蝉</t>
  </si>
  <si>
    <t>411221********7045</t>
  </si>
  <si>
    <t>尹家丽</t>
  </si>
  <si>
    <t>522526********0423</t>
  </si>
  <si>
    <t>唐发明</t>
  </si>
  <si>
    <t>522126********6018</t>
  </si>
  <si>
    <t>郭锦梁</t>
  </si>
  <si>
    <t>411224********2112</t>
  </si>
  <si>
    <t>2025年9月到12月</t>
  </si>
  <si>
    <t>许佳瑶</t>
  </si>
  <si>
    <t>411282********8088</t>
  </si>
  <si>
    <t>梁楷程</t>
  </si>
  <si>
    <t>142431********1213</t>
  </si>
  <si>
    <t>河南金海生物科技有限公司</t>
  </si>
  <si>
    <t>申民阳</t>
  </si>
  <si>
    <t>411322********1017</t>
  </si>
  <si>
    <t>2025年10月到12月</t>
  </si>
  <si>
    <t>卢氏县果识教育咨询有限公司</t>
  </si>
  <si>
    <t>王  萌</t>
  </si>
  <si>
    <t>411224********6422</t>
  </si>
  <si>
    <t>卢氏泓淇实业有限公司</t>
  </si>
  <si>
    <t>耿梦璐</t>
  </si>
  <si>
    <t>411224********3825</t>
  </si>
  <si>
    <t>2025年1月到7月</t>
  </si>
  <si>
    <t>河南卢氏农村商业银行股份有限公司</t>
  </si>
  <si>
    <t>陈艳丽</t>
  </si>
  <si>
    <t>411224********7121</t>
  </si>
  <si>
    <t>李丽娜</t>
  </si>
  <si>
    <t>411224********4529</t>
  </si>
  <si>
    <t>薛江坤</t>
  </si>
  <si>
    <t>411224********2814</t>
  </si>
  <si>
    <t>刘强</t>
  </si>
  <si>
    <t>411224********7119</t>
  </si>
  <si>
    <t>常玉嫣</t>
  </si>
  <si>
    <t>411224********0068</t>
  </si>
  <si>
    <t>侯建茹</t>
  </si>
  <si>
    <t>411224********002X</t>
  </si>
  <si>
    <t>王淑娟</t>
  </si>
  <si>
    <t>411224********2122</t>
  </si>
  <si>
    <t>2025年6月到12月</t>
  </si>
  <si>
    <t>王文杰</t>
  </si>
  <si>
    <t>411224********0013</t>
  </si>
  <si>
    <t>岳俊</t>
  </si>
  <si>
    <t>411224********2419</t>
  </si>
  <si>
    <t>合计：17775.28元</t>
  </si>
  <si>
    <t>卢氏县2025年拟享受社会保险补贴花名册</t>
  </si>
  <si>
    <t xml:space="preserve">填报单位：卢氏县公共就业和人才交流服务中心                                                                      </t>
  </si>
  <si>
    <t>养老保险（元）</t>
  </si>
  <si>
    <t>失业保险（元）</t>
  </si>
  <si>
    <t>工伤保险（元）</t>
  </si>
  <si>
    <t>医疗保险（元）</t>
  </si>
  <si>
    <t>单位实缴总额（元）</t>
  </si>
  <si>
    <t>合计：70351.64元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</si>
</sst>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303133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4" borderId="7">
      <alignment vertical="center"/>
    </xf>
    <xf numFmtId="0" fontId="15" fillId="5" borderId="8">
      <alignment vertical="center"/>
    </xf>
    <xf numFmtId="0" fontId="16" fillId="5" borderId="7">
      <alignment vertical="center"/>
    </xf>
    <xf numFmtId="0" fontId="17" fillId="6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2"/>
  <sheetViews>
    <sheetView tabSelected="1" workbookViewId="0">
      <selection activeCell="A1" sqref="A1:I1"/>
    </sheetView>
  </sheetViews>
  <sheetFormatPr defaultColWidth="9" defaultRowHeight="13.5"/>
  <cols>
    <col min="1" max="1" width="11.75" style="1" customWidth="1"/>
    <col min="2" max="2" width="39.875" style="1" customWidth="1"/>
    <col min="3" max="3" width="20.875" style="1" customWidth="1"/>
    <col min="4" max="4" width="19.25" style="1" customWidth="1"/>
    <col min="5" max="5" width="14.125" style="1" customWidth="1"/>
    <col min="6" max="6" width="22.5" style="1" customWidth="1"/>
    <col min="7" max="7" width="18.375" style="1" customWidth="1"/>
    <col min="8" max="8" width="21.625" style="1" customWidth="1"/>
    <col min="9" max="9" width="19.375" style="1" customWidth="1"/>
    <col min="10" max="10" width="10.375" style="2"/>
    <col min="11" max="11" width="10.375" style="1"/>
    <col min="12" max="16384" width="9" style="1"/>
  </cols>
  <sheetData>
    <row r="1" s="1" customFormat="1" ht="30" customHeight="1" spans="1:10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"/>
    </row>
    <row r="2" s="1" customFormat="1" ht="33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2"/>
    </row>
    <row r="3" s="1" customFormat="1" ht="24" customHeight="1" spans="1:10">
      <c r="A3" s="8">
        <v>1</v>
      </c>
      <c r="B3" s="8" t="s">
        <v>10</v>
      </c>
      <c r="C3" s="9" t="s">
        <v>11</v>
      </c>
      <c r="D3" s="10" t="s">
        <v>12</v>
      </c>
      <c r="E3" s="11" t="s">
        <v>13</v>
      </c>
      <c r="F3" s="12" t="s">
        <v>14</v>
      </c>
      <c r="G3" s="13">
        <v>12</v>
      </c>
      <c r="H3" s="13">
        <v>4688.76</v>
      </c>
      <c r="I3" s="15">
        <v>1172.19</v>
      </c>
      <c r="J3" s="2"/>
    </row>
    <row r="4" s="1" customFormat="1" ht="24" customHeight="1" spans="1:10">
      <c r="A4" s="8">
        <v>2</v>
      </c>
      <c r="B4" s="8" t="s">
        <v>10</v>
      </c>
      <c r="C4" s="9" t="s">
        <v>15</v>
      </c>
      <c r="D4" s="10" t="s">
        <v>16</v>
      </c>
      <c r="E4" s="11" t="s">
        <v>13</v>
      </c>
      <c r="F4" s="12" t="s">
        <v>17</v>
      </c>
      <c r="G4" s="13">
        <v>2</v>
      </c>
      <c r="H4" s="13">
        <v>789.18</v>
      </c>
      <c r="I4" s="15">
        <v>197.3</v>
      </c>
      <c r="J4" s="2"/>
    </row>
    <row r="5" s="1" customFormat="1" ht="24" customHeight="1" spans="1:10">
      <c r="A5" s="8">
        <v>3</v>
      </c>
      <c r="B5" s="8" t="s">
        <v>18</v>
      </c>
      <c r="C5" s="9" t="s">
        <v>19</v>
      </c>
      <c r="D5" s="10" t="s">
        <v>20</v>
      </c>
      <c r="E5" s="11" t="s">
        <v>13</v>
      </c>
      <c r="F5" s="12" t="s">
        <v>21</v>
      </c>
      <c r="G5" s="13">
        <v>10</v>
      </c>
      <c r="H5" s="13">
        <v>3384.68</v>
      </c>
      <c r="I5" s="15">
        <v>846.17</v>
      </c>
      <c r="J5" s="2"/>
    </row>
    <row r="6" s="1" customFormat="1" ht="24" customHeight="1" spans="1:10">
      <c r="A6" s="8">
        <v>4</v>
      </c>
      <c r="B6" s="8" t="s">
        <v>22</v>
      </c>
      <c r="C6" s="9" t="s">
        <v>23</v>
      </c>
      <c r="D6" s="10" t="s">
        <v>24</v>
      </c>
      <c r="E6" s="11" t="s">
        <v>13</v>
      </c>
      <c r="F6" s="12" t="s">
        <v>14</v>
      </c>
      <c r="G6" s="13">
        <v>12</v>
      </c>
      <c r="H6" s="13">
        <v>4613.64</v>
      </c>
      <c r="I6" s="15">
        <v>1153.41</v>
      </c>
      <c r="J6" s="2"/>
    </row>
    <row r="7" s="1" customFormat="1" ht="24" customHeight="1" spans="1:10">
      <c r="A7" s="8">
        <v>5</v>
      </c>
      <c r="B7" s="8" t="s">
        <v>22</v>
      </c>
      <c r="C7" s="9" t="s">
        <v>25</v>
      </c>
      <c r="D7" s="16" t="s">
        <v>26</v>
      </c>
      <c r="E7" s="11" t="s">
        <v>13</v>
      </c>
      <c r="F7" s="12" t="s">
        <v>14</v>
      </c>
      <c r="G7" s="13">
        <v>12</v>
      </c>
      <c r="H7" s="13">
        <v>4688.76</v>
      </c>
      <c r="I7" s="15">
        <v>1172.19</v>
      </c>
      <c r="J7" s="2"/>
    </row>
    <row r="8" s="1" customFormat="1" ht="24" customHeight="1" spans="1:10">
      <c r="A8" s="8">
        <v>6</v>
      </c>
      <c r="B8" s="8" t="s">
        <v>27</v>
      </c>
      <c r="C8" s="9" t="s">
        <v>28</v>
      </c>
      <c r="D8" s="16" t="s">
        <v>29</v>
      </c>
      <c r="E8" s="11" t="s">
        <v>13</v>
      </c>
      <c r="F8" s="12" t="s">
        <v>30</v>
      </c>
      <c r="G8" s="13">
        <v>8</v>
      </c>
      <c r="H8" s="13">
        <v>3141.28</v>
      </c>
      <c r="I8" s="15">
        <v>785.32</v>
      </c>
      <c r="J8" s="2"/>
    </row>
    <row r="9" s="1" customFormat="1" ht="24" customHeight="1" spans="1:10">
      <c r="A9" s="8">
        <v>7</v>
      </c>
      <c r="B9" s="8" t="s">
        <v>27</v>
      </c>
      <c r="C9" s="9" t="s">
        <v>31</v>
      </c>
      <c r="D9" s="16" t="s">
        <v>32</v>
      </c>
      <c r="E9" s="11" t="s">
        <v>13</v>
      </c>
      <c r="F9" s="12" t="s">
        <v>33</v>
      </c>
      <c r="G9" s="13">
        <v>5</v>
      </c>
      <c r="H9" s="13">
        <v>1896.33</v>
      </c>
      <c r="I9" s="15">
        <v>474.08</v>
      </c>
      <c r="J9" s="2"/>
    </row>
    <row r="10" s="1" customFormat="1" ht="24" customHeight="1" spans="1:10">
      <c r="A10" s="8">
        <v>8</v>
      </c>
      <c r="B10" s="8" t="s">
        <v>34</v>
      </c>
      <c r="C10" s="9" t="s">
        <v>35</v>
      </c>
      <c r="D10" s="10" t="s">
        <v>36</v>
      </c>
      <c r="E10" s="11" t="s">
        <v>13</v>
      </c>
      <c r="F10" s="12" t="s">
        <v>37</v>
      </c>
      <c r="G10" s="13">
        <v>6</v>
      </c>
      <c r="H10" s="13">
        <v>2367.54</v>
      </c>
      <c r="I10" s="15">
        <v>591.89</v>
      </c>
      <c r="J10" s="2"/>
    </row>
    <row r="11" s="1" customFormat="1" ht="24" customHeight="1" spans="1:10">
      <c r="A11" s="8">
        <v>9</v>
      </c>
      <c r="B11" s="8" t="s">
        <v>34</v>
      </c>
      <c r="C11" s="9" t="s">
        <v>38</v>
      </c>
      <c r="D11" s="10" t="s">
        <v>39</v>
      </c>
      <c r="E11" s="11" t="s">
        <v>13</v>
      </c>
      <c r="F11" s="12" t="s">
        <v>37</v>
      </c>
      <c r="G11" s="13">
        <v>6</v>
      </c>
      <c r="H11" s="13">
        <v>2367.54</v>
      </c>
      <c r="I11" s="15">
        <v>591.89</v>
      </c>
      <c r="J11" s="2"/>
    </row>
    <row r="12" s="1" customFormat="1" ht="24" customHeight="1" spans="1:10">
      <c r="A12" s="8">
        <v>10</v>
      </c>
      <c r="B12" s="8" t="s">
        <v>34</v>
      </c>
      <c r="C12" s="9" t="s">
        <v>40</v>
      </c>
      <c r="D12" s="10" t="s">
        <v>41</v>
      </c>
      <c r="E12" s="11" t="s">
        <v>13</v>
      </c>
      <c r="F12" s="12" t="s">
        <v>37</v>
      </c>
      <c r="G12" s="13">
        <v>6</v>
      </c>
      <c r="H12" s="13">
        <v>2367.54</v>
      </c>
      <c r="I12" s="15">
        <v>591.89</v>
      </c>
      <c r="J12" s="2"/>
    </row>
    <row r="13" s="1" customFormat="1" ht="24" customHeight="1" spans="1:10">
      <c r="A13" s="8">
        <v>11</v>
      </c>
      <c r="B13" s="8" t="s">
        <v>34</v>
      </c>
      <c r="C13" s="9" t="s">
        <v>42</v>
      </c>
      <c r="D13" s="10" t="s">
        <v>43</v>
      </c>
      <c r="E13" s="11" t="s">
        <v>13</v>
      </c>
      <c r="F13" s="12" t="s">
        <v>37</v>
      </c>
      <c r="G13" s="13">
        <v>6</v>
      </c>
      <c r="H13" s="13">
        <v>2367.54</v>
      </c>
      <c r="I13" s="15">
        <v>591.89</v>
      </c>
      <c r="J13" s="2"/>
    </row>
    <row r="14" s="1" customFormat="1" ht="24" customHeight="1" spans="1:10">
      <c r="A14" s="8">
        <v>12</v>
      </c>
      <c r="B14" s="8" t="s">
        <v>34</v>
      </c>
      <c r="C14" s="9" t="s">
        <v>44</v>
      </c>
      <c r="D14" s="10" t="s">
        <v>45</v>
      </c>
      <c r="E14" s="11" t="s">
        <v>13</v>
      </c>
      <c r="F14" s="12" t="s">
        <v>46</v>
      </c>
      <c r="G14" s="13">
        <v>4</v>
      </c>
      <c r="H14" s="13">
        <v>1578.36</v>
      </c>
      <c r="I14" s="15">
        <v>394.59</v>
      </c>
      <c r="J14" s="2"/>
    </row>
    <row r="15" s="1" customFormat="1" ht="24" customHeight="1" spans="1:10">
      <c r="A15" s="8">
        <v>13</v>
      </c>
      <c r="B15" s="8" t="s">
        <v>34</v>
      </c>
      <c r="C15" s="9" t="s">
        <v>47</v>
      </c>
      <c r="D15" s="10" t="s">
        <v>48</v>
      </c>
      <c r="E15" s="11" t="s">
        <v>13</v>
      </c>
      <c r="F15" s="12" t="s">
        <v>46</v>
      </c>
      <c r="G15" s="13">
        <v>4</v>
      </c>
      <c r="H15" s="13">
        <v>1578.36</v>
      </c>
      <c r="I15" s="15">
        <v>394.59</v>
      </c>
      <c r="J15" s="2"/>
    </row>
    <row r="16" s="1" customFormat="1" ht="24" customHeight="1" spans="1:10">
      <c r="A16" s="8">
        <v>14</v>
      </c>
      <c r="B16" s="8" t="s">
        <v>34</v>
      </c>
      <c r="C16" s="9" t="s">
        <v>49</v>
      </c>
      <c r="D16" s="10" t="s">
        <v>50</v>
      </c>
      <c r="E16" s="11" t="s">
        <v>13</v>
      </c>
      <c r="F16" s="12" t="s">
        <v>46</v>
      </c>
      <c r="G16" s="13">
        <v>4</v>
      </c>
      <c r="H16" s="13">
        <v>1578.36</v>
      </c>
      <c r="I16" s="15">
        <v>394.59</v>
      </c>
      <c r="J16" s="2"/>
    </row>
    <row r="17" s="1" customFormat="1" ht="24" customHeight="1" spans="1:10">
      <c r="A17" s="8">
        <v>15</v>
      </c>
      <c r="B17" s="8" t="s">
        <v>51</v>
      </c>
      <c r="C17" s="9" t="s">
        <v>52</v>
      </c>
      <c r="D17" s="16" t="s">
        <v>53</v>
      </c>
      <c r="E17" s="11" t="s">
        <v>13</v>
      </c>
      <c r="F17" s="12" t="s">
        <v>54</v>
      </c>
      <c r="G17" s="13">
        <v>3</v>
      </c>
      <c r="H17" s="13">
        <v>953.91</v>
      </c>
      <c r="I17" s="15">
        <v>238.48</v>
      </c>
      <c r="J17" s="2"/>
    </row>
    <row r="18" s="1" customFormat="1" ht="24" customHeight="1" spans="1:10">
      <c r="A18" s="8">
        <v>16</v>
      </c>
      <c r="B18" s="8" t="s">
        <v>55</v>
      </c>
      <c r="C18" s="9" t="s">
        <v>56</v>
      </c>
      <c r="D18" s="16" t="s">
        <v>57</v>
      </c>
      <c r="E18" s="11" t="s">
        <v>13</v>
      </c>
      <c r="F18" s="12" t="s">
        <v>46</v>
      </c>
      <c r="G18" s="13">
        <v>4</v>
      </c>
      <c r="H18" s="13">
        <v>1271.88</v>
      </c>
      <c r="I18" s="15">
        <v>317.97</v>
      </c>
      <c r="J18" s="2"/>
    </row>
    <row r="19" s="1" customFormat="1" ht="24" customHeight="1" spans="1:10">
      <c r="A19" s="8">
        <v>17</v>
      </c>
      <c r="B19" s="8" t="s">
        <v>58</v>
      </c>
      <c r="C19" s="9" t="s">
        <v>59</v>
      </c>
      <c r="D19" s="16" t="s">
        <v>60</v>
      </c>
      <c r="E19" s="11" t="s">
        <v>13</v>
      </c>
      <c r="F19" s="12" t="s">
        <v>61</v>
      </c>
      <c r="G19" s="13">
        <v>7</v>
      </c>
      <c r="H19" s="13">
        <v>2188.47</v>
      </c>
      <c r="I19" s="15">
        <v>547.12</v>
      </c>
      <c r="J19" s="2"/>
    </row>
    <row r="20" s="1" customFormat="1" ht="24" customHeight="1" spans="1:10">
      <c r="A20" s="8">
        <v>18</v>
      </c>
      <c r="B20" s="8" t="s">
        <v>62</v>
      </c>
      <c r="C20" s="21" t="s">
        <v>63</v>
      </c>
      <c r="D20" s="16" t="s">
        <v>64</v>
      </c>
      <c r="E20" s="11" t="s">
        <v>13</v>
      </c>
      <c r="F20" s="12" t="s">
        <v>14</v>
      </c>
      <c r="G20" s="22">
        <v>12</v>
      </c>
      <c r="H20" s="13">
        <v>4688.76</v>
      </c>
      <c r="I20" s="15">
        <v>1172.19</v>
      </c>
      <c r="J20" s="2"/>
    </row>
    <row r="21" s="1" customFormat="1" ht="24" customHeight="1" spans="1:10">
      <c r="A21" s="8">
        <v>19</v>
      </c>
      <c r="B21" s="8" t="s">
        <v>62</v>
      </c>
      <c r="C21" s="21" t="s">
        <v>65</v>
      </c>
      <c r="D21" s="16" t="s">
        <v>66</v>
      </c>
      <c r="E21" s="11" t="s">
        <v>13</v>
      </c>
      <c r="F21" s="12" t="s">
        <v>14</v>
      </c>
      <c r="G21" s="22">
        <v>12</v>
      </c>
      <c r="H21" s="13">
        <v>4688.76</v>
      </c>
      <c r="I21" s="15">
        <v>1172.19</v>
      </c>
      <c r="J21" s="2"/>
    </row>
    <row r="22" s="1" customFormat="1" ht="24" customHeight="1" spans="1:10">
      <c r="A22" s="8">
        <v>20</v>
      </c>
      <c r="B22" s="8" t="s">
        <v>62</v>
      </c>
      <c r="C22" s="21" t="s">
        <v>67</v>
      </c>
      <c r="D22" s="16" t="s">
        <v>68</v>
      </c>
      <c r="E22" s="11" t="s">
        <v>13</v>
      </c>
      <c r="F22" s="13" t="s">
        <v>30</v>
      </c>
      <c r="G22" s="22">
        <v>8</v>
      </c>
      <c r="H22" s="13">
        <v>3141.28</v>
      </c>
      <c r="I22" s="15">
        <v>785.32</v>
      </c>
      <c r="J22" s="2"/>
    </row>
    <row r="23" s="1" customFormat="1" ht="24" customHeight="1" spans="1:10">
      <c r="A23" s="8">
        <v>21</v>
      </c>
      <c r="B23" s="8" t="s">
        <v>62</v>
      </c>
      <c r="C23" s="21" t="s">
        <v>69</v>
      </c>
      <c r="D23" s="16" t="s">
        <v>70</v>
      </c>
      <c r="E23" s="11" t="s">
        <v>13</v>
      </c>
      <c r="F23" s="13" t="s">
        <v>30</v>
      </c>
      <c r="G23" s="22">
        <v>8</v>
      </c>
      <c r="H23" s="13">
        <v>3141.28</v>
      </c>
      <c r="I23" s="15">
        <v>785.32</v>
      </c>
      <c r="J23" s="2"/>
    </row>
    <row r="24" s="1" customFormat="1" ht="24" customHeight="1" spans="1:10">
      <c r="A24" s="8">
        <v>22</v>
      </c>
      <c r="B24" s="8" t="s">
        <v>62</v>
      </c>
      <c r="C24" s="21" t="s">
        <v>71</v>
      </c>
      <c r="D24" s="16" t="s">
        <v>72</v>
      </c>
      <c r="E24" s="11" t="s">
        <v>13</v>
      </c>
      <c r="F24" s="13" t="s">
        <v>30</v>
      </c>
      <c r="G24" s="22">
        <v>8</v>
      </c>
      <c r="H24" s="13">
        <v>3141.28</v>
      </c>
      <c r="I24" s="15">
        <v>785.32</v>
      </c>
      <c r="J24" s="2"/>
    </row>
    <row r="25" s="1" customFormat="1" ht="24" customHeight="1" spans="1:10">
      <c r="A25" s="8">
        <v>23</v>
      </c>
      <c r="B25" s="8" t="s">
        <v>62</v>
      </c>
      <c r="C25" s="21" t="s">
        <v>73</v>
      </c>
      <c r="D25" s="16" t="s">
        <v>74</v>
      </c>
      <c r="E25" s="11" t="s">
        <v>13</v>
      </c>
      <c r="F25" s="13" t="s">
        <v>30</v>
      </c>
      <c r="G25" s="22">
        <v>8</v>
      </c>
      <c r="H25" s="13">
        <v>3141.28</v>
      </c>
      <c r="I25" s="15">
        <v>785.32</v>
      </c>
      <c r="J25" s="2"/>
    </row>
    <row r="26" s="1" customFormat="1" ht="24" customHeight="1" spans="1:10">
      <c r="A26" s="8">
        <v>24</v>
      </c>
      <c r="B26" s="8" t="s">
        <v>62</v>
      </c>
      <c r="C26" s="21" t="s">
        <v>75</v>
      </c>
      <c r="D26" s="16" t="s">
        <v>76</v>
      </c>
      <c r="E26" s="11" t="s">
        <v>13</v>
      </c>
      <c r="F26" s="13" t="s">
        <v>77</v>
      </c>
      <c r="G26" s="22">
        <v>7</v>
      </c>
      <c r="H26" s="13">
        <v>2754.41</v>
      </c>
      <c r="I26" s="15">
        <v>688.6</v>
      </c>
      <c r="J26" s="2"/>
    </row>
    <row r="27" s="1" customFormat="1" ht="24" customHeight="1" spans="1:10">
      <c r="A27" s="8">
        <v>25</v>
      </c>
      <c r="B27" s="8" t="s">
        <v>62</v>
      </c>
      <c r="C27" s="21" t="s">
        <v>78</v>
      </c>
      <c r="D27" s="16" t="s">
        <v>79</v>
      </c>
      <c r="E27" s="11" t="s">
        <v>13</v>
      </c>
      <c r="F27" s="13" t="s">
        <v>37</v>
      </c>
      <c r="G27" s="22">
        <v>6</v>
      </c>
      <c r="H27" s="13">
        <v>2290.92</v>
      </c>
      <c r="I27" s="15">
        <v>572.73</v>
      </c>
      <c r="J27" s="2"/>
    </row>
    <row r="28" s="1" customFormat="1" ht="24" customHeight="1" spans="1:10">
      <c r="A28" s="8">
        <v>26</v>
      </c>
      <c r="B28" s="8" t="s">
        <v>62</v>
      </c>
      <c r="C28" s="21" t="s">
        <v>80</v>
      </c>
      <c r="D28" s="16" t="s">
        <v>81</v>
      </c>
      <c r="E28" s="11" t="s">
        <v>13</v>
      </c>
      <c r="F28" s="13" t="s">
        <v>37</v>
      </c>
      <c r="G28" s="22">
        <v>6</v>
      </c>
      <c r="H28" s="13">
        <v>2290.92</v>
      </c>
      <c r="I28" s="15">
        <v>572.73</v>
      </c>
      <c r="J28" s="2"/>
    </row>
    <row r="31" s="1" customFormat="1" spans="1:10">
      <c r="I31" s="1" t="s">
        <v>82</v>
      </c>
      <c r="J31" s="2"/>
    </row>
    <row r="32" s="1" customFormat="1" spans="1:10">
      <c r="J32" s="2"/>
    </row>
    <row r="37" s="1" customFormat="1" spans="1:10">
      <c r="A37" s="17"/>
      <c r="B37" s="17"/>
      <c r="J37" s="2"/>
    </row>
    <row r="39" s="1" customFormat="1" spans="1:10">
      <c r="A39" s="17"/>
      <c r="B39" s="17"/>
      <c r="J39" s="2"/>
    </row>
    <row r="40" s="1" customFormat="1" spans="1:10">
      <c r="A40" s="17"/>
      <c r="B40" s="17"/>
      <c r="J40" s="2"/>
    </row>
    <row r="41" s="1" customFormat="1" spans="1:10">
      <c r="A41" s="18"/>
      <c r="B41" s="18"/>
      <c r="J41" s="2"/>
    </row>
    <row r="42" s="1" customFormat="1" spans="1:10">
      <c r="A42" s="18"/>
      <c r="B42" s="18"/>
      <c r="J42" s="2"/>
    </row>
    <row r="43" s="1" customFormat="1" spans="1:10">
      <c r="A43" s="18"/>
      <c r="B43" s="18"/>
      <c r="J43" s="2"/>
    </row>
    <row r="45" s="1" customFormat="1" spans="1:10">
      <c r="A45" s="18"/>
      <c r="B45" s="18"/>
      <c r="J45" s="2"/>
    </row>
    <row r="46" s="1" customFormat="1" spans="1:10">
      <c r="A46" s="18"/>
      <c r="B46" s="18"/>
      <c r="J46" s="2"/>
    </row>
    <row r="47" s="1" customFormat="1" spans="1:10">
      <c r="A47" s="19"/>
      <c r="B47" s="19"/>
      <c r="J47" s="2"/>
    </row>
    <row r="48" s="1" customFormat="1" spans="1:10">
      <c r="A48" s="19"/>
      <c r="B48" s="19"/>
      <c r="J48" s="2"/>
    </row>
    <row r="58" s="1" customFormat="1" spans="1:10">
      <c r="A58" s="17"/>
      <c r="B58" s="17"/>
      <c r="J58" s="2"/>
    </row>
    <row r="60" s="1" customFormat="1" spans="1:10">
      <c r="A60" s="17"/>
      <c r="B60" s="17"/>
      <c r="J60" s="2"/>
    </row>
    <row r="61" s="1" customFormat="1" spans="1:10">
      <c r="A61" s="17"/>
      <c r="B61" s="17"/>
      <c r="J61" s="2"/>
    </row>
    <row r="62" s="1" customFormat="1" spans="1:10">
      <c r="A62" s="18"/>
      <c r="B62" s="18"/>
      <c r="J62" s="2"/>
    </row>
    <row r="63" s="1" customFormat="1" spans="1:10">
      <c r="A63" s="18"/>
      <c r="B63" s="18"/>
      <c r="J63" s="2"/>
    </row>
    <row r="64" s="1" customFormat="1" spans="1:10">
      <c r="A64" s="18"/>
      <c r="B64" s="18"/>
      <c r="J64" s="2"/>
    </row>
    <row r="66" s="1" customFormat="1" spans="1:10">
      <c r="A66" s="18"/>
      <c r="B66" s="18"/>
      <c r="J66" s="2"/>
    </row>
    <row r="67" s="1" customFormat="1" spans="1:10">
      <c r="A67" s="18"/>
      <c r="B67" s="18"/>
      <c r="J67" s="2"/>
    </row>
    <row r="68" s="1" customFormat="1" spans="1:10">
      <c r="A68" s="19"/>
      <c r="B68" s="19"/>
      <c r="J68" s="2"/>
    </row>
    <row r="69" s="1" customFormat="1" spans="1:10">
      <c r="A69" s="19"/>
      <c r="B69" s="19"/>
      <c r="J69" s="2"/>
    </row>
    <row r="79" s="1" customFormat="1" spans="1:10">
      <c r="A79" s="17"/>
      <c r="B79" s="17"/>
      <c r="J79" s="2"/>
    </row>
    <row r="81" s="1" customFormat="1" spans="1:10">
      <c r="A81" s="17"/>
      <c r="B81" s="17"/>
      <c r="J81" s="2"/>
    </row>
    <row r="82" s="1" customFormat="1" spans="1:10">
      <c r="A82" s="17"/>
      <c r="B82" s="17"/>
      <c r="J82" s="2"/>
    </row>
    <row r="83" s="1" customFormat="1" spans="1:10">
      <c r="A83" s="18"/>
      <c r="B83" s="18"/>
      <c r="J83" s="2"/>
    </row>
    <row r="84" s="1" customFormat="1" spans="1:10">
      <c r="A84" s="18"/>
      <c r="B84" s="18"/>
      <c r="J84" s="2"/>
    </row>
    <row r="85" s="1" customFormat="1" spans="1:10">
      <c r="A85" s="18"/>
      <c r="B85" s="18"/>
      <c r="J85" s="2"/>
    </row>
    <row r="87" s="1" customFormat="1" spans="1:10">
      <c r="A87" s="18"/>
      <c r="B87" s="18"/>
      <c r="J87" s="2"/>
    </row>
    <row r="88" s="1" customFormat="1" spans="1:10">
      <c r="A88" s="18"/>
      <c r="B88" s="18"/>
      <c r="J88" s="2"/>
    </row>
    <row r="89" s="1" customFormat="1" spans="1:10">
      <c r="A89" s="19"/>
      <c r="B89" s="19"/>
      <c r="J89" s="2"/>
    </row>
    <row r="90" s="1" customFormat="1" spans="1:10">
      <c r="A90" s="19"/>
      <c r="B90" s="19"/>
      <c r="J90" s="2"/>
    </row>
    <row r="100" s="1" customFormat="1" spans="1:10">
      <c r="A100" s="17"/>
      <c r="B100" s="17"/>
      <c r="J100" s="2"/>
    </row>
    <row r="102" s="1" customFormat="1" spans="1:10">
      <c r="A102" s="17"/>
      <c r="B102" s="17"/>
      <c r="J102" s="2"/>
    </row>
    <row r="103" s="1" customFormat="1" spans="1:10">
      <c r="A103" s="17"/>
      <c r="B103" s="17"/>
      <c r="J103" s="2"/>
    </row>
    <row r="104" s="1" customFormat="1" spans="1:10">
      <c r="A104" s="18"/>
      <c r="B104" s="18"/>
      <c r="J104" s="2"/>
    </row>
    <row r="105" s="1" customFormat="1" spans="1:10">
      <c r="A105" s="18"/>
      <c r="B105" s="18"/>
      <c r="J105" s="2"/>
    </row>
    <row r="106" s="1" customFormat="1" spans="1:10">
      <c r="A106" s="18"/>
      <c r="B106" s="18"/>
      <c r="J106" s="2"/>
    </row>
    <row r="108" s="1" customFormat="1" spans="1:10">
      <c r="A108" s="18"/>
      <c r="B108" s="18"/>
      <c r="J108" s="2"/>
    </row>
    <row r="109" s="1" customFormat="1" spans="1:10">
      <c r="A109" s="18"/>
      <c r="B109" s="18"/>
      <c r="J109" s="2"/>
    </row>
    <row r="110" s="1" customFormat="1" spans="1:10">
      <c r="A110" s="19"/>
      <c r="B110" s="19"/>
      <c r="J110" s="2"/>
    </row>
    <row r="111" s="1" customFormat="1" spans="1:10">
      <c r="A111" s="19"/>
      <c r="B111" s="19"/>
      <c r="J111" s="2"/>
    </row>
    <row r="121" s="1" customFormat="1" spans="1:10">
      <c r="A121" s="17"/>
      <c r="B121" s="17"/>
      <c r="J121" s="2"/>
    </row>
    <row r="123" s="1" customFormat="1" spans="1:10">
      <c r="A123" s="17"/>
      <c r="B123" s="17"/>
      <c r="J123" s="2"/>
    </row>
    <row r="124" s="1" customFormat="1" spans="1:10">
      <c r="A124" s="17"/>
      <c r="B124" s="17"/>
      <c r="J124" s="2"/>
    </row>
    <row r="125" s="1" customFormat="1" spans="1:10">
      <c r="A125" s="18"/>
      <c r="B125" s="18"/>
      <c r="J125" s="2"/>
    </row>
    <row r="126" s="1" customFormat="1" spans="1:10">
      <c r="A126" s="18"/>
      <c r="B126" s="18"/>
      <c r="J126" s="2"/>
    </row>
    <row r="127" s="1" customFormat="1" spans="1:10">
      <c r="A127" s="18"/>
      <c r="B127" s="18"/>
      <c r="J127" s="2"/>
    </row>
    <row r="129" s="1" customFormat="1" spans="1:10">
      <c r="A129" s="18"/>
      <c r="B129" s="18"/>
      <c r="J129" s="2"/>
    </row>
    <row r="130" s="1" customFormat="1" spans="1:10">
      <c r="A130" s="18"/>
      <c r="B130" s="18"/>
      <c r="J130" s="2"/>
    </row>
    <row r="131" s="1" customFormat="1" spans="1:10">
      <c r="A131" s="19"/>
      <c r="B131" s="19"/>
      <c r="J131" s="2"/>
    </row>
    <row r="132" s="1" customFormat="1" spans="1:10">
      <c r="A132" s="19"/>
      <c r="B132" s="19"/>
      <c r="J132" s="2"/>
    </row>
    <row r="142" s="1" customFormat="1" spans="1:10">
      <c r="A142" s="17"/>
      <c r="B142" s="17"/>
      <c r="J142" s="2"/>
    </row>
    <row r="144" s="1" customFormat="1" spans="1:10">
      <c r="A144" s="17"/>
      <c r="B144" s="17"/>
      <c r="J144" s="2"/>
    </row>
    <row r="145" s="1" customFormat="1" spans="1:10">
      <c r="A145" s="17"/>
      <c r="B145" s="17"/>
      <c r="J145" s="2"/>
    </row>
    <row r="146" s="1" customFormat="1" spans="1:10">
      <c r="A146" s="18"/>
      <c r="B146" s="18"/>
      <c r="J146" s="2"/>
    </row>
    <row r="147" s="1" customFormat="1" spans="1:10">
      <c r="A147" s="18"/>
      <c r="B147" s="18"/>
      <c r="J147" s="2"/>
    </row>
    <row r="148" s="1" customFormat="1" spans="1:10">
      <c r="A148" s="18"/>
      <c r="B148" s="18"/>
      <c r="J148" s="2"/>
    </row>
    <row r="150" s="1" customFormat="1" spans="1:10">
      <c r="A150" s="18"/>
      <c r="B150" s="18"/>
      <c r="J150" s="2"/>
    </row>
    <row r="151" s="1" customFormat="1" spans="1:10">
      <c r="A151" s="18"/>
      <c r="B151" s="18"/>
      <c r="J151" s="2"/>
    </row>
    <row r="152" s="1" customFormat="1" spans="1:10">
      <c r="A152" s="19"/>
      <c r="B152" s="19"/>
      <c r="J152" s="2"/>
    </row>
    <row r="153" s="1" customFormat="1" spans="1:10">
      <c r="A153" s="19"/>
      <c r="B153" s="19"/>
      <c r="J153" s="2"/>
    </row>
    <row r="163" s="1" customFormat="1" spans="1:10">
      <c r="A163" s="17"/>
      <c r="B163" s="17"/>
      <c r="J163" s="2"/>
    </row>
    <row r="165" s="1" customFormat="1" spans="1:10">
      <c r="A165" s="17"/>
      <c r="B165" s="17"/>
      <c r="J165" s="2"/>
    </row>
    <row r="166" s="1" customFormat="1" spans="1:10">
      <c r="A166" s="17"/>
      <c r="B166" s="17"/>
      <c r="J166" s="2"/>
    </row>
    <row r="167" s="1" customFormat="1" spans="1:10">
      <c r="A167" s="18"/>
      <c r="B167" s="18"/>
      <c r="J167" s="2"/>
    </row>
    <row r="168" s="1" customFormat="1" spans="1:10">
      <c r="A168" s="18"/>
      <c r="B168" s="18"/>
      <c r="J168" s="2"/>
    </row>
    <row r="169" s="1" customFormat="1" spans="1:10">
      <c r="A169" s="18"/>
      <c r="B169" s="18"/>
      <c r="J169" s="2"/>
    </row>
    <row r="171" s="1" customFormat="1" spans="1:10">
      <c r="A171" s="18"/>
      <c r="B171" s="18"/>
      <c r="J171" s="2"/>
    </row>
    <row r="172" s="1" customFormat="1" spans="1:10">
      <c r="A172" s="18"/>
      <c r="B172" s="18"/>
      <c r="J172" s="2"/>
    </row>
    <row r="173" s="1" customFormat="1" spans="1:10">
      <c r="A173" s="19"/>
      <c r="B173" s="19"/>
      <c r="J173" s="2"/>
    </row>
    <row r="174" s="1" customFormat="1" spans="1:10">
      <c r="A174" s="19"/>
      <c r="B174" s="19"/>
      <c r="J174" s="2"/>
    </row>
    <row r="184" s="1" customFormat="1" spans="1:10">
      <c r="A184" s="17"/>
      <c r="B184" s="17"/>
      <c r="J184" s="2"/>
    </row>
    <row r="186" s="1" customFormat="1" spans="1:10">
      <c r="A186" s="17"/>
      <c r="B186" s="17"/>
      <c r="J186" s="2"/>
    </row>
    <row r="187" s="1" customFormat="1" spans="1:10">
      <c r="A187" s="17"/>
      <c r="B187" s="17"/>
      <c r="J187" s="2"/>
    </row>
    <row r="188" s="1" customFormat="1" spans="1:10">
      <c r="A188" s="18"/>
      <c r="B188" s="18"/>
      <c r="J188" s="2"/>
    </row>
    <row r="189" s="1" customFormat="1" spans="1:10">
      <c r="A189" s="18"/>
      <c r="B189" s="18"/>
      <c r="J189" s="2"/>
    </row>
    <row r="190" s="1" customFormat="1" spans="1:10">
      <c r="A190" s="18"/>
      <c r="B190" s="18"/>
      <c r="J190" s="2"/>
    </row>
    <row r="192" s="1" customFormat="1" spans="1:10">
      <c r="A192" s="18"/>
      <c r="B192" s="18"/>
      <c r="J192" s="2"/>
    </row>
    <row r="193" s="1" customFormat="1" spans="1:10">
      <c r="A193" s="18"/>
      <c r="B193" s="18"/>
      <c r="J193" s="2"/>
    </row>
    <row r="194" s="1" customFormat="1" spans="1:10">
      <c r="A194" s="19"/>
      <c r="B194" s="19"/>
      <c r="J194" s="2"/>
    </row>
    <row r="195" s="1" customFormat="1" spans="1:10">
      <c r="A195" s="19"/>
      <c r="B195" s="19"/>
      <c r="J195" s="2"/>
    </row>
    <row r="205" s="1" customFormat="1" spans="1:10">
      <c r="A205" s="17"/>
      <c r="B205" s="17"/>
      <c r="J205" s="2"/>
    </row>
    <row r="207" s="1" customFormat="1" spans="1:10">
      <c r="A207" s="17"/>
      <c r="B207" s="17"/>
      <c r="J207" s="2"/>
    </row>
    <row r="208" s="1" customFormat="1" spans="1:10">
      <c r="A208" s="17"/>
      <c r="B208" s="17"/>
      <c r="J208" s="2"/>
    </row>
    <row r="209" s="1" customFormat="1" spans="1:10">
      <c r="A209" s="18"/>
      <c r="B209" s="18"/>
      <c r="J209" s="2"/>
    </row>
    <row r="210" s="1" customFormat="1" spans="1:10">
      <c r="A210" s="18"/>
      <c r="B210" s="18"/>
      <c r="J210" s="2"/>
    </row>
    <row r="211" s="1" customFormat="1" spans="1:10">
      <c r="A211" s="18"/>
      <c r="B211" s="18"/>
      <c r="J211" s="2"/>
    </row>
    <row r="213" s="1" customFormat="1" spans="1:10">
      <c r="A213" s="18"/>
      <c r="B213" s="18"/>
      <c r="J213" s="2"/>
    </row>
    <row r="214" s="1" customFormat="1" spans="1:10">
      <c r="A214" s="18"/>
      <c r="B214" s="18"/>
      <c r="J214" s="2"/>
    </row>
    <row r="215" s="1" customFormat="1" spans="1:10">
      <c r="A215" s="19"/>
      <c r="B215" s="19"/>
      <c r="J215" s="2"/>
    </row>
    <row r="216" s="1" customFormat="1" spans="1:10">
      <c r="A216" s="19"/>
      <c r="B216" s="19"/>
      <c r="J216" s="2"/>
    </row>
    <row r="226" s="1" customFormat="1" spans="1:10">
      <c r="A226" s="17"/>
      <c r="B226" s="17"/>
      <c r="J226" s="2"/>
    </row>
    <row r="228" s="1" customFormat="1" spans="1:10">
      <c r="A228" s="17"/>
      <c r="B228" s="17"/>
      <c r="J228" s="2"/>
    </row>
    <row r="229" s="1" customFormat="1" spans="1:10">
      <c r="A229" s="17"/>
      <c r="B229" s="17"/>
      <c r="J229" s="2"/>
    </row>
    <row r="230" s="1" customFormat="1" spans="1:10">
      <c r="A230" s="18"/>
      <c r="B230" s="18"/>
      <c r="J230" s="2"/>
    </row>
    <row r="231" s="1" customFormat="1" spans="1:10">
      <c r="A231" s="18"/>
      <c r="B231" s="18"/>
      <c r="J231" s="2"/>
    </row>
    <row r="232" s="1" customFormat="1" spans="1:10">
      <c r="A232" s="18"/>
      <c r="B232" s="18"/>
      <c r="J232" s="2"/>
    </row>
    <row r="234" s="1" customFormat="1" spans="1:10">
      <c r="A234" s="18"/>
      <c r="B234" s="18"/>
      <c r="J234" s="2"/>
    </row>
    <row r="235" s="1" customFormat="1" spans="1:10">
      <c r="A235" s="18"/>
      <c r="B235" s="18"/>
      <c r="J235" s="2"/>
    </row>
    <row r="236" s="1" customFormat="1" spans="1:10">
      <c r="A236" s="19"/>
      <c r="B236" s="19"/>
      <c r="J236" s="2"/>
    </row>
    <row r="237" s="1" customFormat="1" spans="1:10">
      <c r="A237" s="19"/>
      <c r="B237" s="19"/>
      <c r="J237" s="2"/>
    </row>
    <row r="247" s="1" customFormat="1" spans="1:10">
      <c r="A247" s="17"/>
      <c r="B247" s="17"/>
      <c r="J247" s="2"/>
    </row>
    <row r="249" s="1" customFormat="1" spans="1:10">
      <c r="A249" s="17"/>
      <c r="B249" s="17"/>
      <c r="J249" s="2"/>
    </row>
    <row r="250" s="1" customFormat="1" spans="1:10">
      <c r="A250" s="17"/>
      <c r="B250" s="17"/>
      <c r="J250" s="2"/>
    </row>
    <row r="251" s="1" customFormat="1" spans="1:10">
      <c r="A251" s="18"/>
      <c r="B251" s="18"/>
      <c r="J251" s="2"/>
    </row>
    <row r="252" s="1" customFormat="1" spans="1:10">
      <c r="A252" s="18"/>
      <c r="B252" s="18"/>
      <c r="J252" s="2"/>
    </row>
    <row r="253" s="1" customFormat="1" spans="1:10">
      <c r="A253" s="18"/>
      <c r="B253" s="18"/>
      <c r="J253" s="2"/>
    </row>
    <row r="255" s="1" customFormat="1" spans="1:10">
      <c r="A255" s="18"/>
      <c r="B255" s="18"/>
      <c r="J255" s="2"/>
    </row>
    <row r="256" s="1" customFormat="1" spans="1:10">
      <c r="A256" s="18"/>
      <c r="B256" s="18"/>
      <c r="J256" s="2"/>
    </row>
    <row r="257" s="1" customFormat="1" spans="1:10">
      <c r="A257" s="19"/>
      <c r="B257" s="19"/>
      <c r="J257" s="2"/>
    </row>
    <row r="258" s="1" customFormat="1" spans="1:10">
      <c r="A258" s="19"/>
      <c r="B258" s="19"/>
      <c r="J258" s="2"/>
    </row>
    <row r="268" s="1" customFormat="1" spans="1:10">
      <c r="A268" s="17"/>
      <c r="B268" s="17"/>
      <c r="J268" s="2"/>
    </row>
    <row r="270" s="1" customFormat="1" spans="1:10">
      <c r="A270" s="17"/>
      <c r="B270" s="17"/>
      <c r="J270" s="2"/>
    </row>
    <row r="271" s="1" customFormat="1" spans="1:10">
      <c r="A271" s="17"/>
      <c r="B271" s="17"/>
      <c r="J271" s="2"/>
    </row>
    <row r="272" s="1" customFormat="1" spans="1:10">
      <c r="A272" s="18"/>
      <c r="B272" s="18"/>
      <c r="J272" s="2"/>
    </row>
    <row r="273" s="1" customFormat="1" spans="1:10">
      <c r="A273" s="18"/>
      <c r="B273" s="18"/>
      <c r="J273" s="2"/>
    </row>
    <row r="274" s="1" customFormat="1" spans="1:10">
      <c r="A274" s="18"/>
      <c r="B274" s="18"/>
      <c r="J274" s="2"/>
    </row>
    <row r="276" s="1" customFormat="1" spans="1:10">
      <c r="A276" s="18"/>
      <c r="B276" s="18"/>
      <c r="J276" s="2"/>
    </row>
    <row r="277" s="1" customFormat="1" spans="1:10">
      <c r="A277" s="18"/>
      <c r="B277" s="18"/>
      <c r="J277" s="2"/>
    </row>
    <row r="278" s="1" customFormat="1" spans="1:10">
      <c r="A278" s="19"/>
      <c r="B278" s="19"/>
      <c r="J278" s="2"/>
    </row>
    <row r="279" s="1" customFormat="1" spans="1:10">
      <c r="A279" s="19"/>
      <c r="B279" s="19"/>
      <c r="J279" s="2"/>
    </row>
    <row r="289" s="1" customFormat="1" spans="1:10">
      <c r="A289" s="17"/>
      <c r="B289" s="17"/>
      <c r="J289" s="2"/>
    </row>
    <row r="291" s="1" customFormat="1" spans="1:10">
      <c r="A291" s="17"/>
      <c r="B291" s="17"/>
      <c r="J291" s="2"/>
    </row>
    <row r="292" s="1" customFormat="1" spans="1:10">
      <c r="A292" s="17"/>
      <c r="B292" s="17"/>
      <c r="J292" s="2"/>
    </row>
    <row r="293" s="1" customFormat="1" spans="1:10">
      <c r="A293" s="18"/>
      <c r="B293" s="18"/>
      <c r="J293" s="2"/>
    </row>
    <row r="294" s="1" customFormat="1" spans="1:10">
      <c r="A294" s="18"/>
      <c r="B294" s="18"/>
      <c r="J294" s="2"/>
    </row>
    <row r="295" s="1" customFormat="1" spans="1:10">
      <c r="A295" s="18"/>
      <c r="B295" s="18"/>
      <c r="J295" s="2"/>
    </row>
    <row r="297" s="1" customFormat="1" spans="1:10">
      <c r="A297" s="18"/>
      <c r="B297" s="18"/>
      <c r="J297" s="2"/>
    </row>
    <row r="298" s="1" customFormat="1" spans="1:10">
      <c r="A298" s="18"/>
      <c r="B298" s="18"/>
      <c r="J298" s="2"/>
    </row>
    <row r="299" s="1" customFormat="1" spans="1:10">
      <c r="A299" s="19"/>
      <c r="B299" s="19"/>
      <c r="J299" s="2"/>
    </row>
    <row r="300" s="1" customFormat="1" spans="1:10">
      <c r="A300" s="19"/>
      <c r="B300" s="19"/>
      <c r="J300" s="2"/>
    </row>
    <row r="310" s="1" customFormat="1" spans="1:10">
      <c r="A310" s="17"/>
      <c r="B310" s="17"/>
      <c r="J310" s="2"/>
    </row>
    <row r="312" s="1" customFormat="1" spans="1:10">
      <c r="A312" s="17"/>
      <c r="B312" s="17"/>
      <c r="J312" s="2"/>
    </row>
    <row r="313" s="1" customFormat="1" spans="1:10">
      <c r="A313" s="17"/>
      <c r="B313" s="17"/>
      <c r="J313" s="2"/>
    </row>
    <row r="314" s="1" customFormat="1" spans="1:10">
      <c r="A314" s="18"/>
      <c r="B314" s="18"/>
      <c r="J314" s="2"/>
    </row>
    <row r="315" s="1" customFormat="1" spans="1:10">
      <c r="A315" s="18"/>
      <c r="B315" s="18"/>
      <c r="J315" s="2"/>
    </row>
    <row r="316" s="1" customFormat="1" spans="1:10">
      <c r="A316" s="18"/>
      <c r="B316" s="18"/>
      <c r="J316" s="2"/>
    </row>
    <row r="318" s="1" customFormat="1" spans="1:10">
      <c r="A318" s="18"/>
      <c r="B318" s="18"/>
      <c r="J318" s="2"/>
    </row>
    <row r="319" s="1" customFormat="1" spans="1:10">
      <c r="A319" s="18"/>
      <c r="B319" s="18"/>
      <c r="J319" s="2"/>
    </row>
    <row r="320" s="1" customFormat="1" spans="1:10">
      <c r="A320" s="19"/>
      <c r="B320" s="19"/>
      <c r="J320" s="2"/>
    </row>
    <row r="321" s="1" customFormat="1" spans="1:10">
      <c r="A321" s="19"/>
      <c r="B321" s="19"/>
      <c r="J321" s="2"/>
    </row>
    <row r="331" s="1" customFormat="1" spans="1:10">
      <c r="A331" s="17"/>
      <c r="B331" s="17"/>
      <c r="J331" s="2"/>
    </row>
    <row r="333" s="1" customFormat="1" spans="1:10">
      <c r="A333" s="17"/>
      <c r="B333" s="17"/>
      <c r="J333" s="2"/>
    </row>
    <row r="334" s="1" customFormat="1" spans="1:10">
      <c r="A334" s="17"/>
      <c r="B334" s="17"/>
      <c r="J334" s="2"/>
    </row>
    <row r="335" s="1" customFormat="1" spans="1:10">
      <c r="A335" s="18"/>
      <c r="B335" s="18"/>
      <c r="J335" s="2"/>
    </row>
    <row r="336" s="1" customFormat="1" spans="1:10">
      <c r="A336" s="18"/>
      <c r="B336" s="18"/>
      <c r="J336" s="2"/>
    </row>
    <row r="337" s="1" customFormat="1" spans="1:10">
      <c r="A337" s="18"/>
      <c r="B337" s="18"/>
      <c r="J337" s="2"/>
    </row>
    <row r="339" s="1" customFormat="1" spans="1:10">
      <c r="A339" s="18"/>
      <c r="B339" s="18"/>
      <c r="J339" s="2"/>
    </row>
    <row r="340" s="1" customFormat="1" spans="1:10">
      <c r="A340" s="18"/>
      <c r="B340" s="18"/>
      <c r="J340" s="2"/>
    </row>
    <row r="341" s="1" customFormat="1" spans="1:10">
      <c r="A341" s="19"/>
      <c r="B341" s="19"/>
      <c r="J341" s="2"/>
    </row>
    <row r="342" s="1" customFormat="1" spans="1:10">
      <c r="A342" s="19"/>
      <c r="B342" s="19"/>
      <c r="J342" s="2"/>
    </row>
    <row r="352" s="1" customFormat="1" spans="1:10">
      <c r="A352" s="17"/>
      <c r="B352" s="17"/>
      <c r="J352" s="2"/>
    </row>
    <row r="354" s="1" customFormat="1" spans="1:10">
      <c r="A354" s="17"/>
      <c r="B354" s="17"/>
      <c r="J354" s="2"/>
    </row>
    <row r="355" s="1" customFormat="1" spans="1:10">
      <c r="A355" s="17"/>
      <c r="B355" s="17"/>
      <c r="J355" s="2"/>
    </row>
    <row r="356" s="1" customFormat="1" spans="1:10">
      <c r="A356" s="18"/>
      <c r="B356" s="18"/>
      <c r="J356" s="2"/>
    </row>
    <row r="357" s="1" customFormat="1" spans="1:10">
      <c r="A357" s="18"/>
      <c r="B357" s="18"/>
      <c r="J357" s="2"/>
    </row>
    <row r="358" s="1" customFormat="1" spans="1:10">
      <c r="A358" s="18"/>
      <c r="B358" s="18"/>
      <c r="J358" s="2"/>
    </row>
    <row r="360" s="1" customFormat="1" spans="1:10">
      <c r="A360" s="18"/>
      <c r="B360" s="18"/>
      <c r="J360" s="2"/>
    </row>
    <row r="361" s="1" customFormat="1" spans="1:10">
      <c r="A361" s="18"/>
      <c r="B361" s="18"/>
      <c r="J361" s="2"/>
    </row>
    <row r="362" s="1" customFormat="1" spans="1:10">
      <c r="A362" s="19"/>
      <c r="B362" s="19"/>
      <c r="J362" s="2"/>
    </row>
    <row r="363" s="1" customFormat="1" spans="1:10">
      <c r="A363" s="19"/>
      <c r="B363" s="19"/>
      <c r="J363" s="2"/>
    </row>
    <row r="373" s="1" customFormat="1" spans="1:10">
      <c r="A373" s="17"/>
      <c r="B373" s="17"/>
      <c r="J373" s="2"/>
    </row>
    <row r="375" s="1" customFormat="1" spans="1:10">
      <c r="A375" s="17"/>
      <c r="B375" s="17"/>
      <c r="J375" s="2"/>
    </row>
    <row r="376" s="1" customFormat="1" spans="1:10">
      <c r="A376" s="17"/>
      <c r="B376" s="17"/>
      <c r="J376" s="2"/>
    </row>
    <row r="377" s="1" customFormat="1" spans="1:10">
      <c r="A377" s="18"/>
      <c r="B377" s="18"/>
      <c r="J377" s="2"/>
    </row>
    <row r="378" s="1" customFormat="1" spans="1:10">
      <c r="A378" s="18"/>
      <c r="B378" s="18"/>
      <c r="J378" s="2"/>
    </row>
    <row r="379" s="1" customFormat="1" spans="1:10">
      <c r="A379" s="18"/>
      <c r="B379" s="18"/>
      <c r="J379" s="2"/>
    </row>
    <row r="381" s="1" customFormat="1" spans="1:10">
      <c r="A381" s="18"/>
      <c r="B381" s="18"/>
      <c r="J381" s="2"/>
    </row>
    <row r="382" s="1" customFormat="1" spans="1:10">
      <c r="A382" s="18"/>
      <c r="B382" s="18"/>
      <c r="J382" s="2"/>
    </row>
    <row r="383" s="1" customFormat="1" spans="1:10">
      <c r="A383" s="19"/>
      <c r="B383" s="19"/>
      <c r="J383" s="2"/>
    </row>
    <row r="384" s="1" customFormat="1" spans="1:10">
      <c r="A384" s="19"/>
      <c r="B384" s="19"/>
      <c r="J384" s="2"/>
    </row>
    <row r="394" s="1" customFormat="1" spans="1:10">
      <c r="A394" s="17"/>
      <c r="B394" s="17"/>
      <c r="J394" s="2"/>
    </row>
    <row r="396" s="1" customFormat="1" spans="1:10">
      <c r="A396" s="17"/>
      <c r="B396" s="17"/>
      <c r="J396" s="2"/>
    </row>
    <row r="397" s="1" customFormat="1" spans="1:10">
      <c r="A397" s="17"/>
      <c r="B397" s="17"/>
      <c r="J397" s="2"/>
    </row>
    <row r="398" s="1" customFormat="1" spans="1:10">
      <c r="A398" s="18"/>
      <c r="B398" s="18"/>
      <c r="J398" s="2"/>
    </row>
    <row r="399" s="1" customFormat="1" spans="1:10">
      <c r="A399" s="18"/>
      <c r="B399" s="18"/>
      <c r="J399" s="2"/>
    </row>
    <row r="400" s="1" customFormat="1" spans="1:10">
      <c r="A400" s="18"/>
      <c r="B400" s="18"/>
      <c r="J400" s="2"/>
    </row>
    <row r="402" s="1" customFormat="1" spans="1:10">
      <c r="A402" s="18"/>
      <c r="B402" s="18"/>
      <c r="J402" s="2"/>
    </row>
  </sheetData>
  <mergeCells count="6">
    <mergeCell ref="A1:I1"/>
    <mergeCell ref="J3:J4"/>
    <mergeCell ref="J6:J7"/>
    <mergeCell ref="J8:J9"/>
    <mergeCell ref="J10:J16"/>
    <mergeCell ref="J20:J28"/>
  </mergeCells>
  <pageMargins left="0.7" right="0.7" top="0.75" bottom="0.75" header="0.3" footer="0.3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8"/>
  <sheetViews>
    <sheetView workbookViewId="0">
      <selection activeCell="M17" sqref="M17"/>
    </sheetView>
  </sheetViews>
  <sheetFormatPr defaultColWidth="9" defaultRowHeight="13.5"/>
  <cols>
    <col min="1" max="1" width="6.875" style="1" customWidth="1"/>
    <col min="2" max="2" width="32.125" style="1" customWidth="1"/>
    <col min="3" max="3" width="8.75" style="1" customWidth="1"/>
    <col min="4" max="4" width="20.375" style="1" customWidth="1"/>
    <col min="5" max="5" width="10.875" style="1" customWidth="1"/>
    <col min="6" max="6" width="18" style="1" customWidth="1"/>
    <col min="7" max="7" width="11.875" style="1" customWidth="1"/>
    <col min="8" max="12" width="15" style="1" customWidth="1"/>
    <col min="13" max="13" width="18.125" style="1" customWidth="1"/>
    <col min="14" max="14" width="9.875" style="1" customWidth="1"/>
    <col min="15" max="16" width="10.375" style="1"/>
    <col min="17" max="16384" width="9" style="1"/>
  </cols>
  <sheetData>
    <row r="1" s="1" customFormat="1" ht="30" customHeight="1" spans="1:13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1" ht="33" customHeight="1" spans="1:13">
      <c r="A2" s="4" t="s">
        <v>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1" ht="29" customHeight="1" spans="1:13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</row>
    <row r="4" s="1" customFormat="1" ht="33" customHeight="1" spans="1:13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85</v>
      </c>
      <c r="I4" s="6" t="s">
        <v>86</v>
      </c>
      <c r="J4" s="6" t="s">
        <v>87</v>
      </c>
      <c r="K4" s="6" t="s">
        <v>88</v>
      </c>
      <c r="L4" s="6" t="s">
        <v>89</v>
      </c>
      <c r="M4" s="7" t="s">
        <v>9</v>
      </c>
    </row>
    <row r="5" s="2" customFormat="1" ht="24" customHeight="1" spans="1:13">
      <c r="A5" s="8">
        <v>1</v>
      </c>
      <c r="B5" s="8" t="s">
        <v>22</v>
      </c>
      <c r="C5" s="9" t="s">
        <v>23</v>
      </c>
      <c r="D5" s="10" t="s">
        <v>24</v>
      </c>
      <c r="E5" s="11" t="s">
        <v>13</v>
      </c>
      <c r="F5" s="12" t="s">
        <v>14</v>
      </c>
      <c r="G5" s="13">
        <v>12</v>
      </c>
      <c r="H5" s="13">
        <v>7283.52</v>
      </c>
      <c r="I5" s="13">
        <v>318.66</v>
      </c>
      <c r="J5" s="14">
        <f>6.01*6+6.13*6</f>
        <v>72.84</v>
      </c>
      <c r="K5" s="13">
        <v>3341.28</v>
      </c>
      <c r="L5" s="13">
        <f t="shared" ref="L5:L15" si="0">SUM(H5:K5)</f>
        <v>11016.3</v>
      </c>
      <c r="M5" s="15">
        <f t="shared" ref="M5:M15" si="1">L5</f>
        <v>11016.3</v>
      </c>
    </row>
    <row r="6" s="2" customFormat="1" ht="24" customHeight="1" spans="1:13">
      <c r="A6" s="8">
        <v>2</v>
      </c>
      <c r="B6" s="8" t="s">
        <v>22</v>
      </c>
      <c r="C6" s="9" t="s">
        <v>25</v>
      </c>
      <c r="D6" s="16" t="s">
        <v>26</v>
      </c>
      <c r="E6" s="11" t="s">
        <v>13</v>
      </c>
      <c r="F6" s="12" t="s">
        <v>14</v>
      </c>
      <c r="G6" s="13">
        <v>12</v>
      </c>
      <c r="H6" s="13">
        <v>7283.52</v>
      </c>
      <c r="I6" s="13">
        <v>318.66</v>
      </c>
      <c r="J6" s="14">
        <f>6.01*6+6.13*6</f>
        <v>72.84</v>
      </c>
      <c r="K6" s="13">
        <v>3641.76</v>
      </c>
      <c r="L6" s="13">
        <f t="shared" si="0"/>
        <v>11316.78</v>
      </c>
      <c r="M6" s="15">
        <f t="shared" si="1"/>
        <v>11316.78</v>
      </c>
    </row>
    <row r="7" s="2" customFormat="1" ht="24" customHeight="1" spans="1:13">
      <c r="A7" s="8">
        <v>3</v>
      </c>
      <c r="B7" s="8" t="s">
        <v>27</v>
      </c>
      <c r="C7" s="9" t="s">
        <v>28</v>
      </c>
      <c r="D7" s="16" t="s">
        <v>29</v>
      </c>
      <c r="E7" s="11" t="s">
        <v>13</v>
      </c>
      <c r="F7" s="12" t="s">
        <v>30</v>
      </c>
      <c r="G7" s="13">
        <v>8</v>
      </c>
      <c r="H7" s="13">
        <v>4879.68</v>
      </c>
      <c r="I7" s="13">
        <v>213.5</v>
      </c>
      <c r="J7" s="13">
        <f>27.04*6+0.54*4+27.58*2</f>
        <v>219.56</v>
      </c>
      <c r="K7" s="13">
        <v>2439.84</v>
      </c>
      <c r="L7" s="13">
        <f t="shared" si="0"/>
        <v>7752.58</v>
      </c>
      <c r="M7" s="15">
        <f t="shared" si="1"/>
        <v>7752.58</v>
      </c>
    </row>
    <row r="8" s="2" customFormat="1" ht="24" customHeight="1" spans="1:13">
      <c r="A8" s="8">
        <v>4</v>
      </c>
      <c r="B8" s="8" t="s">
        <v>27</v>
      </c>
      <c r="C8" s="9" t="s">
        <v>31</v>
      </c>
      <c r="D8" s="16" t="s">
        <v>32</v>
      </c>
      <c r="E8" s="11" t="s">
        <v>13</v>
      </c>
      <c r="F8" s="12" t="s">
        <v>33</v>
      </c>
      <c r="G8" s="13">
        <v>5</v>
      </c>
      <c r="H8" s="13">
        <v>3064.8</v>
      </c>
      <c r="I8" s="13">
        <v>134.1</v>
      </c>
      <c r="J8" s="13">
        <f>27.04*3+0.54*3+27.58*2</f>
        <v>137.9</v>
      </c>
      <c r="K8" s="13">
        <v>1225.92</v>
      </c>
      <c r="L8" s="13">
        <f t="shared" si="0"/>
        <v>4562.72</v>
      </c>
      <c r="M8" s="15">
        <f t="shared" si="1"/>
        <v>4562.72</v>
      </c>
    </row>
    <row r="9" s="2" customFormat="1" ht="24" customHeight="1" spans="1:13">
      <c r="A9" s="8">
        <v>5</v>
      </c>
      <c r="B9" s="8" t="s">
        <v>34</v>
      </c>
      <c r="C9" s="9" t="s">
        <v>35</v>
      </c>
      <c r="D9" s="10" t="s">
        <v>36</v>
      </c>
      <c r="E9" s="11" t="s">
        <v>13</v>
      </c>
      <c r="F9" s="12" t="s">
        <v>37</v>
      </c>
      <c r="G9" s="13">
        <v>6</v>
      </c>
      <c r="H9" s="13">
        <v>3677.76</v>
      </c>
      <c r="I9" s="13">
        <v>160.92</v>
      </c>
      <c r="J9" s="13">
        <f t="shared" ref="J9:J12" si="2">27.58*6</f>
        <v>165.48</v>
      </c>
      <c r="K9" s="13">
        <v>1838.88</v>
      </c>
      <c r="L9" s="13">
        <f t="shared" si="0"/>
        <v>5843.04</v>
      </c>
      <c r="M9" s="15">
        <f t="shared" si="1"/>
        <v>5843.04</v>
      </c>
    </row>
    <row r="10" s="2" customFormat="1" ht="24" customHeight="1" spans="1:13">
      <c r="A10" s="8">
        <v>6</v>
      </c>
      <c r="B10" s="8" t="s">
        <v>34</v>
      </c>
      <c r="C10" s="9" t="s">
        <v>38</v>
      </c>
      <c r="D10" s="10" t="s">
        <v>39</v>
      </c>
      <c r="E10" s="11" t="s">
        <v>13</v>
      </c>
      <c r="F10" s="12" t="s">
        <v>37</v>
      </c>
      <c r="G10" s="13">
        <v>6</v>
      </c>
      <c r="H10" s="13">
        <v>3677.76</v>
      </c>
      <c r="I10" s="13">
        <v>160.92</v>
      </c>
      <c r="J10" s="13">
        <f t="shared" si="2"/>
        <v>165.48</v>
      </c>
      <c r="K10" s="13">
        <v>1838.88</v>
      </c>
      <c r="L10" s="13">
        <f t="shared" si="0"/>
        <v>5843.04</v>
      </c>
      <c r="M10" s="15">
        <f t="shared" si="1"/>
        <v>5843.04</v>
      </c>
    </row>
    <row r="11" s="2" customFormat="1" ht="24" customHeight="1" spans="1:13">
      <c r="A11" s="8">
        <v>7</v>
      </c>
      <c r="B11" s="8" t="s">
        <v>34</v>
      </c>
      <c r="C11" s="9" t="s">
        <v>40</v>
      </c>
      <c r="D11" s="10" t="s">
        <v>41</v>
      </c>
      <c r="E11" s="11" t="s">
        <v>13</v>
      </c>
      <c r="F11" s="12" t="s">
        <v>37</v>
      </c>
      <c r="G11" s="13">
        <v>6</v>
      </c>
      <c r="H11" s="13">
        <v>3677.76</v>
      </c>
      <c r="I11" s="13">
        <v>160.92</v>
      </c>
      <c r="J11" s="13">
        <f t="shared" si="2"/>
        <v>165.48</v>
      </c>
      <c r="K11" s="13">
        <v>1838.88</v>
      </c>
      <c r="L11" s="13">
        <f t="shared" si="0"/>
        <v>5843.04</v>
      </c>
      <c r="M11" s="15">
        <f t="shared" si="1"/>
        <v>5843.04</v>
      </c>
    </row>
    <row r="12" s="2" customFormat="1" ht="24" customHeight="1" spans="1:13">
      <c r="A12" s="8">
        <v>8</v>
      </c>
      <c r="B12" s="8" t="s">
        <v>34</v>
      </c>
      <c r="C12" s="9" t="s">
        <v>42</v>
      </c>
      <c r="D12" s="10" t="s">
        <v>43</v>
      </c>
      <c r="E12" s="11" t="s">
        <v>13</v>
      </c>
      <c r="F12" s="12" t="s">
        <v>37</v>
      </c>
      <c r="G12" s="13">
        <v>6</v>
      </c>
      <c r="H12" s="13">
        <v>3677.76</v>
      </c>
      <c r="I12" s="13">
        <v>160.92</v>
      </c>
      <c r="J12" s="13">
        <f t="shared" si="2"/>
        <v>165.48</v>
      </c>
      <c r="K12" s="13">
        <v>1838.88</v>
      </c>
      <c r="L12" s="13">
        <f t="shared" si="0"/>
        <v>5843.04</v>
      </c>
      <c r="M12" s="15">
        <f t="shared" si="1"/>
        <v>5843.04</v>
      </c>
    </row>
    <row r="13" s="2" customFormat="1" ht="24" customHeight="1" spans="1:13">
      <c r="A13" s="8">
        <v>9</v>
      </c>
      <c r="B13" s="8" t="s">
        <v>34</v>
      </c>
      <c r="C13" s="9" t="s">
        <v>44</v>
      </c>
      <c r="D13" s="10" t="s">
        <v>45</v>
      </c>
      <c r="E13" s="11" t="s">
        <v>13</v>
      </c>
      <c r="F13" s="12" t="s">
        <v>46</v>
      </c>
      <c r="G13" s="13">
        <v>4</v>
      </c>
      <c r="H13" s="13">
        <v>2451.84</v>
      </c>
      <c r="I13" s="13">
        <v>107.28</v>
      </c>
      <c r="J13" s="13">
        <f>27.58*4</f>
        <v>110.32</v>
      </c>
      <c r="K13" s="13">
        <v>1225.92</v>
      </c>
      <c r="L13" s="13">
        <f t="shared" si="0"/>
        <v>3895.36</v>
      </c>
      <c r="M13" s="15">
        <f t="shared" si="1"/>
        <v>3895.36</v>
      </c>
    </row>
    <row r="14" s="2" customFormat="1" ht="24" customHeight="1" spans="1:13">
      <c r="A14" s="8">
        <v>10</v>
      </c>
      <c r="B14" s="8" t="s">
        <v>34</v>
      </c>
      <c r="C14" s="9" t="s">
        <v>47</v>
      </c>
      <c r="D14" s="10" t="s">
        <v>48</v>
      </c>
      <c r="E14" s="11" t="s">
        <v>13</v>
      </c>
      <c r="F14" s="12" t="s">
        <v>46</v>
      </c>
      <c r="G14" s="13">
        <v>4</v>
      </c>
      <c r="H14" s="13">
        <v>2451.84</v>
      </c>
      <c r="I14" s="13">
        <v>107.28</v>
      </c>
      <c r="J14" s="13">
        <f>27.58*4</f>
        <v>110.32</v>
      </c>
      <c r="K14" s="13">
        <v>1225.92</v>
      </c>
      <c r="L14" s="13">
        <f t="shared" si="0"/>
        <v>3895.36</v>
      </c>
      <c r="M14" s="15">
        <f t="shared" si="1"/>
        <v>3895.36</v>
      </c>
    </row>
    <row r="15" s="2" customFormat="1" ht="24" customHeight="1" spans="1:13">
      <c r="A15" s="8">
        <v>11</v>
      </c>
      <c r="B15" s="8" t="s">
        <v>58</v>
      </c>
      <c r="C15" s="9" t="s">
        <v>59</v>
      </c>
      <c r="D15" s="16" t="s">
        <v>60</v>
      </c>
      <c r="E15" s="11" t="s">
        <v>13</v>
      </c>
      <c r="F15" s="12" t="s">
        <v>61</v>
      </c>
      <c r="G15" s="13">
        <v>7</v>
      </c>
      <c r="H15" s="13">
        <v>4218.72</v>
      </c>
      <c r="I15" s="13">
        <v>184.56</v>
      </c>
      <c r="J15" s="13">
        <f>19.53*7+0.39</f>
        <v>137.1</v>
      </c>
      <c r="K15" s="13">
        <v>0</v>
      </c>
      <c r="L15" s="13">
        <f t="shared" si="0"/>
        <v>4540.38</v>
      </c>
      <c r="M15" s="15">
        <f t="shared" si="1"/>
        <v>4540.38</v>
      </c>
    </row>
    <row r="17" s="1" customFormat="1" spans="1:13">
      <c r="M17" s="1" t="s">
        <v>90</v>
      </c>
    </row>
    <row r="23" s="1" customFormat="1" spans="1:13">
      <c r="A23" s="17"/>
      <c r="B23" s="17"/>
    </row>
    <row r="25" s="1" customFormat="1" spans="1:13">
      <c r="A25" s="17"/>
      <c r="B25" s="17"/>
    </row>
    <row r="26" s="1" customFormat="1" spans="1:13">
      <c r="A26" s="17"/>
      <c r="B26" s="17"/>
    </row>
    <row r="27" s="1" customFormat="1" spans="1:13">
      <c r="A27" s="18"/>
      <c r="B27" s="18"/>
    </row>
    <row r="28" s="1" customFormat="1" spans="1:13">
      <c r="A28" s="18"/>
      <c r="B28" s="18"/>
    </row>
    <row r="29" s="1" customFormat="1" spans="1:13">
      <c r="A29" s="18"/>
      <c r="B29" s="18"/>
    </row>
    <row r="31" s="1" customFormat="1" spans="1:13">
      <c r="A31" s="18"/>
      <c r="B31" s="18"/>
    </row>
    <row r="32" s="1" customFormat="1" spans="1:13">
      <c r="A32" s="18"/>
      <c r="B32" s="18"/>
    </row>
    <row r="33" s="1" customFormat="1" spans="1:2">
      <c r="A33" s="19"/>
      <c r="B33" s="19"/>
    </row>
    <row r="34" s="1" customFormat="1" spans="1:2">
      <c r="A34" s="19"/>
      <c r="B34" s="19"/>
    </row>
    <row r="44" s="1" customFormat="1" spans="1:2">
      <c r="A44" s="17"/>
      <c r="B44" s="17"/>
    </row>
    <row r="46" s="1" customFormat="1" spans="1:2">
      <c r="A46" s="17"/>
      <c r="B46" s="17"/>
    </row>
    <row r="47" s="1" customFormat="1" spans="1:2">
      <c r="A47" s="17"/>
      <c r="B47" s="17"/>
    </row>
    <row r="48" s="1" customFormat="1" spans="1:2">
      <c r="A48" s="18"/>
      <c r="B48" s="18"/>
    </row>
    <row r="49" s="1" customFormat="1" spans="1:2">
      <c r="A49" s="18"/>
      <c r="B49" s="18"/>
    </row>
    <row r="50" s="1" customFormat="1" spans="1:2">
      <c r="A50" s="18"/>
      <c r="B50" s="18"/>
    </row>
    <row r="52" s="1" customFormat="1" spans="1:2">
      <c r="A52" s="18"/>
      <c r="B52" s="18"/>
    </row>
    <row r="53" s="1" customFormat="1" spans="1:2">
      <c r="A53" s="18"/>
      <c r="B53" s="18"/>
    </row>
    <row r="54" s="1" customFormat="1" spans="1:2">
      <c r="A54" s="19"/>
      <c r="B54" s="19"/>
    </row>
    <row r="55" s="1" customFormat="1" spans="1:2">
      <c r="A55" s="19"/>
      <c r="B55" s="19"/>
    </row>
    <row r="65" s="1" customFormat="1" spans="1:2">
      <c r="A65" s="17"/>
      <c r="B65" s="17"/>
    </row>
    <row r="67" s="1" customFormat="1" spans="1:2">
      <c r="A67" s="17"/>
      <c r="B67" s="17"/>
    </row>
    <row r="68" s="1" customFormat="1" spans="1:2">
      <c r="A68" s="17"/>
      <c r="B68" s="17"/>
    </row>
    <row r="69" s="1" customFormat="1" spans="1:2">
      <c r="A69" s="18"/>
      <c r="B69" s="18"/>
    </row>
    <row r="70" s="1" customFormat="1" spans="1:2">
      <c r="A70" s="18"/>
      <c r="B70" s="18"/>
    </row>
    <row r="71" s="1" customFormat="1" spans="1:2">
      <c r="A71" s="18"/>
      <c r="B71" s="18"/>
    </row>
    <row r="73" s="1" customFormat="1" spans="1:2">
      <c r="A73" s="18"/>
      <c r="B73" s="18"/>
    </row>
    <row r="74" s="1" customFormat="1" spans="1:2">
      <c r="A74" s="18"/>
      <c r="B74" s="18"/>
    </row>
    <row r="75" s="1" customFormat="1" spans="1:2">
      <c r="A75" s="19"/>
      <c r="B75" s="19"/>
    </row>
    <row r="76" s="1" customFormat="1" spans="1:2">
      <c r="A76" s="19"/>
      <c r="B76" s="19"/>
    </row>
    <row r="86" s="1" customFormat="1" spans="1:2">
      <c r="A86" s="17"/>
      <c r="B86" s="17"/>
    </row>
    <row r="88" s="1" customFormat="1" spans="1:2">
      <c r="A88" s="17"/>
      <c r="B88" s="17"/>
    </row>
    <row r="89" s="1" customFormat="1" spans="1:2">
      <c r="A89" s="17"/>
      <c r="B89" s="17"/>
    </row>
    <row r="90" s="1" customFormat="1" spans="1:2">
      <c r="A90" s="18"/>
      <c r="B90" s="18"/>
    </row>
    <row r="91" s="1" customFormat="1" spans="1:2">
      <c r="A91" s="18"/>
      <c r="B91" s="18"/>
    </row>
    <row r="92" s="1" customFormat="1" spans="1:2">
      <c r="A92" s="18"/>
      <c r="B92" s="18"/>
    </row>
    <row r="94" s="1" customFormat="1" spans="1:2">
      <c r="A94" s="18"/>
      <c r="B94" s="18"/>
    </row>
    <row r="95" s="1" customFormat="1" spans="1:2">
      <c r="A95" s="18"/>
      <c r="B95" s="18"/>
    </row>
    <row r="96" s="1" customFormat="1" spans="1:2">
      <c r="A96" s="19"/>
      <c r="B96" s="19"/>
    </row>
    <row r="97" s="1" customFormat="1" spans="1:2">
      <c r="A97" s="19"/>
      <c r="B97" s="19"/>
    </row>
    <row r="107" s="1" customFormat="1" spans="1:2">
      <c r="A107" s="17"/>
      <c r="B107" s="17"/>
    </row>
    <row r="109" s="1" customFormat="1" spans="1:2">
      <c r="A109" s="17"/>
      <c r="B109" s="17"/>
    </row>
    <row r="110" s="1" customFormat="1" spans="1:2">
      <c r="A110" s="17"/>
      <c r="B110" s="17"/>
    </row>
    <row r="111" s="1" customFormat="1" spans="1:2">
      <c r="A111" s="18"/>
      <c r="B111" s="18"/>
    </row>
    <row r="112" s="1" customFormat="1" spans="1:2">
      <c r="A112" s="18"/>
      <c r="B112" s="18"/>
    </row>
    <row r="113" s="1" customFormat="1" spans="1:2">
      <c r="A113" s="18"/>
      <c r="B113" s="18"/>
    </row>
    <row r="115" s="1" customFormat="1" spans="1:2">
      <c r="A115" s="18"/>
      <c r="B115" s="18"/>
    </row>
    <row r="116" s="1" customFormat="1" spans="1:2">
      <c r="A116" s="18"/>
      <c r="B116" s="18"/>
    </row>
    <row r="117" s="1" customFormat="1" spans="1:2">
      <c r="A117" s="19"/>
      <c r="B117" s="19"/>
    </row>
    <row r="118" s="1" customFormat="1" spans="1:2">
      <c r="A118" s="19"/>
      <c r="B118" s="19"/>
    </row>
    <row r="128" s="1" customFormat="1" spans="1:2">
      <c r="A128" s="17"/>
      <c r="B128" s="17"/>
    </row>
    <row r="130" s="1" customFormat="1" spans="1:2">
      <c r="A130" s="17"/>
      <c r="B130" s="17"/>
    </row>
    <row r="131" s="1" customFormat="1" spans="1:2">
      <c r="A131" s="17"/>
      <c r="B131" s="17"/>
    </row>
    <row r="132" s="1" customFormat="1" spans="1:2">
      <c r="A132" s="18"/>
      <c r="B132" s="18"/>
    </row>
    <row r="133" s="1" customFormat="1" spans="1:2">
      <c r="A133" s="18"/>
      <c r="B133" s="18"/>
    </row>
    <row r="134" s="1" customFormat="1" spans="1:2">
      <c r="A134" s="18"/>
      <c r="B134" s="18"/>
    </row>
    <row r="136" s="1" customFormat="1" spans="1:2">
      <c r="A136" s="18"/>
      <c r="B136" s="18"/>
    </row>
    <row r="137" s="1" customFormat="1" spans="1:2">
      <c r="A137" s="18"/>
      <c r="B137" s="18"/>
    </row>
    <row r="138" s="1" customFormat="1" spans="1:2">
      <c r="A138" s="19"/>
      <c r="B138" s="19"/>
    </row>
    <row r="139" s="1" customFormat="1" spans="1:2">
      <c r="A139" s="19"/>
      <c r="B139" s="19"/>
    </row>
    <row r="149" s="1" customFormat="1" spans="1:2">
      <c r="A149" s="17"/>
      <c r="B149" s="17"/>
    </row>
    <row r="151" s="1" customFormat="1" spans="1:2">
      <c r="A151" s="17"/>
      <c r="B151" s="17"/>
    </row>
    <row r="152" s="1" customFormat="1" spans="1:2">
      <c r="A152" s="17"/>
      <c r="B152" s="17"/>
    </row>
    <row r="153" s="1" customFormat="1" spans="1:2">
      <c r="A153" s="18"/>
      <c r="B153" s="18"/>
    </row>
    <row r="154" s="1" customFormat="1" spans="1:2">
      <c r="A154" s="18"/>
      <c r="B154" s="18"/>
    </row>
    <row r="155" s="1" customFormat="1" spans="1:2">
      <c r="A155" s="18"/>
      <c r="B155" s="18"/>
    </row>
    <row r="157" s="1" customFormat="1" spans="1:2">
      <c r="A157" s="18"/>
      <c r="B157" s="18"/>
    </row>
    <row r="158" s="1" customFormat="1" spans="1:2">
      <c r="A158" s="18"/>
      <c r="B158" s="18"/>
    </row>
    <row r="159" s="1" customFormat="1" spans="1:2">
      <c r="A159" s="19"/>
      <c r="B159" s="19"/>
    </row>
    <row r="160" s="1" customFormat="1" spans="1:2">
      <c r="A160" s="19"/>
      <c r="B160" s="19"/>
    </row>
    <row r="170" s="1" customFormat="1" spans="1:2">
      <c r="A170" s="17"/>
      <c r="B170" s="17"/>
    </row>
    <row r="172" s="1" customFormat="1" spans="1:2">
      <c r="A172" s="17"/>
      <c r="B172" s="17"/>
    </row>
    <row r="173" s="1" customFormat="1" spans="1:2">
      <c r="A173" s="17"/>
      <c r="B173" s="17"/>
    </row>
    <row r="174" s="1" customFormat="1" spans="1:2">
      <c r="A174" s="18"/>
      <c r="B174" s="18"/>
    </row>
    <row r="175" s="1" customFormat="1" spans="1:2">
      <c r="A175" s="18"/>
      <c r="B175" s="18"/>
    </row>
    <row r="176" s="1" customFormat="1" spans="1:2">
      <c r="A176" s="18"/>
      <c r="B176" s="18"/>
    </row>
    <row r="178" s="1" customFormat="1" spans="1:2">
      <c r="A178" s="18"/>
      <c r="B178" s="18"/>
    </row>
    <row r="179" s="1" customFormat="1" spans="1:2">
      <c r="A179" s="18"/>
      <c r="B179" s="18"/>
    </row>
    <row r="180" s="1" customFormat="1" spans="1:2">
      <c r="A180" s="19"/>
      <c r="B180" s="19"/>
    </row>
    <row r="181" s="1" customFormat="1" spans="1:2">
      <c r="A181" s="19"/>
      <c r="B181" s="19"/>
    </row>
    <row r="191" s="1" customFormat="1" spans="1:2">
      <c r="A191" s="17"/>
      <c r="B191" s="17"/>
    </row>
    <row r="193" s="1" customFormat="1" spans="1:2">
      <c r="A193" s="17"/>
      <c r="B193" s="17"/>
    </row>
    <row r="194" s="1" customFormat="1" spans="1:2">
      <c r="A194" s="17"/>
      <c r="B194" s="17"/>
    </row>
    <row r="195" s="1" customFormat="1" spans="1:2">
      <c r="A195" s="18"/>
      <c r="B195" s="18"/>
    </row>
    <row r="196" s="1" customFormat="1" spans="1:2">
      <c r="A196" s="18"/>
      <c r="B196" s="18"/>
    </row>
    <row r="197" s="1" customFormat="1" spans="1:2">
      <c r="A197" s="18"/>
      <c r="B197" s="18"/>
    </row>
    <row r="199" s="1" customFormat="1" spans="1:2">
      <c r="A199" s="18"/>
      <c r="B199" s="18"/>
    </row>
    <row r="200" s="1" customFormat="1" spans="1:2">
      <c r="A200" s="18"/>
      <c r="B200" s="18"/>
    </row>
    <row r="201" s="1" customFormat="1" spans="1:2">
      <c r="A201" s="19"/>
      <c r="B201" s="19"/>
    </row>
    <row r="202" s="1" customFormat="1" spans="1:2">
      <c r="A202" s="19"/>
      <c r="B202" s="19"/>
    </row>
    <row r="212" s="1" customFormat="1" spans="1:2">
      <c r="A212" s="17"/>
      <c r="B212" s="17"/>
    </row>
    <row r="214" s="1" customFormat="1" spans="1:2">
      <c r="A214" s="17"/>
      <c r="B214" s="17"/>
    </row>
    <row r="215" s="1" customFormat="1" spans="1:2">
      <c r="A215" s="17"/>
      <c r="B215" s="17"/>
    </row>
    <row r="216" s="1" customFormat="1" spans="1:2">
      <c r="A216" s="18"/>
      <c r="B216" s="18"/>
    </row>
    <row r="217" s="1" customFormat="1" spans="1:2">
      <c r="A217" s="18"/>
      <c r="B217" s="18"/>
    </row>
    <row r="218" s="1" customFormat="1" spans="1:2">
      <c r="A218" s="18"/>
      <c r="B218" s="18"/>
    </row>
    <row r="220" s="1" customFormat="1" spans="1:2">
      <c r="A220" s="18"/>
      <c r="B220" s="18"/>
    </row>
    <row r="221" s="1" customFormat="1" spans="1:2">
      <c r="A221" s="18"/>
      <c r="B221" s="18"/>
    </row>
    <row r="222" s="1" customFormat="1" spans="1:2">
      <c r="A222" s="19"/>
      <c r="B222" s="19"/>
    </row>
    <row r="223" s="1" customFormat="1" spans="1:2">
      <c r="A223" s="19"/>
      <c r="B223" s="19"/>
    </row>
    <row r="233" s="1" customFormat="1" spans="1:2">
      <c r="A233" s="17"/>
      <c r="B233" s="17"/>
    </row>
    <row r="235" s="1" customFormat="1" spans="1:2">
      <c r="A235" s="17"/>
      <c r="B235" s="17"/>
    </row>
    <row r="236" s="1" customFormat="1" spans="1:2">
      <c r="A236" s="17"/>
      <c r="B236" s="17"/>
    </row>
    <row r="237" s="1" customFormat="1" spans="1:2">
      <c r="A237" s="18"/>
      <c r="B237" s="18"/>
    </row>
    <row r="238" s="1" customFormat="1" spans="1:2">
      <c r="A238" s="18"/>
      <c r="B238" s="18"/>
    </row>
    <row r="239" s="1" customFormat="1" spans="1:2">
      <c r="A239" s="18"/>
      <c r="B239" s="18"/>
    </row>
    <row r="241" s="1" customFormat="1" spans="1:2">
      <c r="A241" s="18"/>
      <c r="B241" s="18"/>
    </row>
    <row r="242" s="1" customFormat="1" spans="1:2">
      <c r="A242" s="18"/>
      <c r="B242" s="18"/>
    </row>
    <row r="243" s="1" customFormat="1" spans="1:2">
      <c r="A243" s="19"/>
      <c r="B243" s="19"/>
    </row>
    <row r="244" s="1" customFormat="1" spans="1:2">
      <c r="A244" s="19"/>
      <c r="B244" s="19"/>
    </row>
    <row r="254" s="1" customFormat="1" spans="1:2">
      <c r="A254" s="17"/>
      <c r="B254" s="17"/>
    </row>
    <row r="256" s="1" customFormat="1" spans="1:2">
      <c r="A256" s="17"/>
      <c r="B256" s="17"/>
    </row>
    <row r="257" s="1" customFormat="1" spans="1:2">
      <c r="A257" s="17"/>
      <c r="B257" s="17"/>
    </row>
    <row r="258" s="1" customFormat="1" spans="1:2">
      <c r="A258" s="18"/>
      <c r="B258" s="18"/>
    </row>
    <row r="259" s="1" customFormat="1" spans="1:2">
      <c r="A259" s="18"/>
      <c r="B259" s="18"/>
    </row>
    <row r="260" s="1" customFormat="1" spans="1:2">
      <c r="A260" s="18"/>
      <c r="B260" s="18"/>
    </row>
    <row r="262" s="1" customFormat="1" spans="1:2">
      <c r="A262" s="18"/>
      <c r="B262" s="18"/>
    </row>
    <row r="263" s="1" customFormat="1" spans="1:2">
      <c r="A263" s="18"/>
      <c r="B263" s="18"/>
    </row>
    <row r="264" s="1" customFormat="1" spans="1:2">
      <c r="A264" s="19"/>
      <c r="B264" s="19"/>
    </row>
    <row r="265" s="1" customFormat="1" spans="1:2">
      <c r="A265" s="19"/>
      <c r="B265" s="19"/>
    </row>
    <row r="275" s="1" customFormat="1" spans="1:2">
      <c r="A275" s="17"/>
      <c r="B275" s="17"/>
    </row>
    <row r="277" s="1" customFormat="1" spans="1:2">
      <c r="A277" s="17"/>
      <c r="B277" s="17"/>
    </row>
    <row r="278" s="1" customFormat="1" spans="1:2">
      <c r="A278" s="17"/>
      <c r="B278" s="17"/>
    </row>
    <row r="279" s="1" customFormat="1" spans="1:2">
      <c r="A279" s="18"/>
      <c r="B279" s="18"/>
    </row>
    <row r="280" s="1" customFormat="1" spans="1:2">
      <c r="A280" s="18"/>
      <c r="B280" s="18"/>
    </row>
    <row r="281" s="1" customFormat="1" spans="1:2">
      <c r="A281" s="18"/>
      <c r="B281" s="18"/>
    </row>
    <row r="283" s="1" customFormat="1" spans="1:2">
      <c r="A283" s="18"/>
      <c r="B283" s="18"/>
    </row>
    <row r="284" s="1" customFormat="1" spans="1:2">
      <c r="A284" s="18"/>
      <c r="B284" s="18"/>
    </row>
    <row r="285" s="1" customFormat="1" spans="1:2">
      <c r="A285" s="19"/>
      <c r="B285" s="19"/>
    </row>
    <row r="286" s="1" customFormat="1" spans="1:2">
      <c r="A286" s="19"/>
      <c r="B286" s="19"/>
    </row>
    <row r="296" s="1" customFormat="1" spans="1:2">
      <c r="A296" s="17"/>
      <c r="B296" s="17"/>
    </row>
    <row r="298" s="1" customFormat="1" spans="1:2">
      <c r="A298" s="17"/>
      <c r="B298" s="17"/>
    </row>
    <row r="299" s="1" customFormat="1" spans="1:2">
      <c r="A299" s="17"/>
      <c r="B299" s="17"/>
    </row>
    <row r="300" s="1" customFormat="1" spans="1:2">
      <c r="A300" s="18"/>
      <c r="B300" s="18"/>
    </row>
    <row r="301" s="1" customFormat="1" spans="1:2">
      <c r="A301" s="18"/>
      <c r="B301" s="18"/>
    </row>
    <row r="302" s="1" customFormat="1" spans="1:2">
      <c r="A302" s="18"/>
      <c r="B302" s="18"/>
    </row>
    <row r="304" s="1" customFormat="1" spans="1:2">
      <c r="A304" s="18"/>
      <c r="B304" s="18"/>
    </row>
    <row r="305" s="1" customFormat="1" spans="1:2">
      <c r="A305" s="18"/>
      <c r="B305" s="18"/>
    </row>
    <row r="306" s="1" customFormat="1" spans="1:2">
      <c r="A306" s="19"/>
      <c r="B306" s="19"/>
    </row>
    <row r="307" s="1" customFormat="1" spans="1:2">
      <c r="A307" s="19"/>
      <c r="B307" s="19"/>
    </row>
    <row r="317" s="1" customFormat="1" spans="1:2">
      <c r="A317" s="17"/>
      <c r="B317" s="17"/>
    </row>
    <row r="319" s="1" customFormat="1" spans="1:2">
      <c r="A319" s="17"/>
      <c r="B319" s="17"/>
    </row>
    <row r="320" s="1" customFormat="1" spans="1:2">
      <c r="A320" s="17"/>
      <c r="B320" s="17"/>
    </row>
    <row r="321" s="1" customFormat="1" spans="1:2">
      <c r="A321" s="18"/>
      <c r="B321" s="18"/>
    </row>
    <row r="322" s="1" customFormat="1" spans="1:2">
      <c r="A322" s="18"/>
      <c r="B322" s="18"/>
    </row>
    <row r="323" s="1" customFormat="1" spans="1:2">
      <c r="A323" s="18"/>
      <c r="B323" s="18"/>
    </row>
    <row r="325" s="1" customFormat="1" spans="1:2">
      <c r="A325" s="18"/>
      <c r="B325" s="18"/>
    </row>
    <row r="326" s="1" customFormat="1" spans="1:2">
      <c r="A326" s="18"/>
      <c r="B326" s="18"/>
    </row>
    <row r="327" s="1" customFormat="1" spans="1:2">
      <c r="A327" s="19"/>
      <c r="B327" s="19"/>
    </row>
    <row r="328" s="1" customFormat="1" spans="1:2">
      <c r="A328" s="19"/>
      <c r="B328" s="19"/>
    </row>
    <row r="338" s="1" customFormat="1" spans="1:2">
      <c r="A338" s="17"/>
      <c r="B338" s="17"/>
    </row>
    <row r="340" s="1" customFormat="1" spans="1:2">
      <c r="A340" s="17"/>
      <c r="B340" s="17"/>
    </row>
    <row r="341" s="1" customFormat="1" spans="1:2">
      <c r="A341" s="17"/>
      <c r="B341" s="17"/>
    </row>
    <row r="342" s="1" customFormat="1" spans="1:2">
      <c r="A342" s="18"/>
      <c r="B342" s="18"/>
    </row>
    <row r="343" s="1" customFormat="1" spans="1:2">
      <c r="A343" s="18"/>
      <c r="B343" s="18"/>
    </row>
    <row r="344" s="1" customFormat="1" spans="1:2">
      <c r="A344" s="18"/>
      <c r="B344" s="18"/>
    </row>
    <row r="346" s="1" customFormat="1" spans="1:2">
      <c r="A346" s="18"/>
      <c r="B346" s="18"/>
    </row>
    <row r="347" s="1" customFormat="1" spans="1:2">
      <c r="A347" s="18"/>
      <c r="B347" s="18"/>
    </row>
    <row r="348" s="1" customFormat="1" spans="1:2">
      <c r="A348" s="19"/>
      <c r="B348" s="19"/>
    </row>
    <row r="349" s="1" customFormat="1" spans="1:2">
      <c r="A349" s="19"/>
      <c r="B349" s="19"/>
    </row>
    <row r="359" s="1" customFormat="1" spans="1:2">
      <c r="A359" s="17"/>
      <c r="B359" s="17"/>
    </row>
    <row r="361" s="1" customFormat="1" spans="1:2">
      <c r="A361" s="17"/>
      <c r="B361" s="17"/>
    </row>
    <row r="362" s="1" customFormat="1" spans="1:2">
      <c r="A362" s="17"/>
      <c r="B362" s="17"/>
    </row>
    <row r="363" s="1" customFormat="1" spans="1:2">
      <c r="A363" s="18"/>
      <c r="B363" s="18"/>
    </row>
    <row r="364" s="1" customFormat="1" spans="1:2">
      <c r="A364" s="18"/>
      <c r="B364" s="18"/>
    </row>
    <row r="365" s="1" customFormat="1" spans="1:2">
      <c r="A365" s="18"/>
      <c r="B365" s="18"/>
    </row>
    <row r="367" s="1" customFormat="1" spans="1:2">
      <c r="A367" s="18"/>
      <c r="B367" s="18"/>
    </row>
    <row r="368" s="1" customFormat="1" spans="1:2">
      <c r="A368" s="18"/>
      <c r="B368" s="18"/>
    </row>
    <row r="369" s="1" customFormat="1" spans="1:2">
      <c r="A369" s="19"/>
      <c r="B369" s="19"/>
    </row>
    <row r="370" s="1" customFormat="1" spans="1:2">
      <c r="A370" s="19"/>
      <c r="B370" s="19"/>
    </row>
    <row r="380" s="1" customFormat="1" spans="1:2">
      <c r="A380" s="17"/>
      <c r="B380" s="17"/>
    </row>
    <row r="382" s="1" customFormat="1" spans="1:2">
      <c r="A382" s="17"/>
      <c r="B382" s="17"/>
    </row>
    <row r="383" s="1" customFormat="1" spans="1:2">
      <c r="A383" s="17"/>
      <c r="B383" s="17"/>
    </row>
    <row r="384" s="1" customFormat="1" spans="1:2">
      <c r="A384" s="18"/>
      <c r="B384" s="18"/>
    </row>
    <row r="385" s="1" customFormat="1" spans="1:2">
      <c r="A385" s="18"/>
      <c r="B385" s="18"/>
    </row>
    <row r="386" s="1" customFormat="1" spans="1:2">
      <c r="A386" s="18"/>
      <c r="B386" s="18"/>
    </row>
    <row r="388" s="1" customFormat="1" spans="1:2">
      <c r="A388" s="18"/>
      <c r="B388" s="18"/>
    </row>
  </sheetData>
  <mergeCells count="3">
    <mergeCell ref="A1:M1"/>
    <mergeCell ref="A2:M2"/>
    <mergeCell ref="F3:M3"/>
  </mergeCells>
  <pageMargins left="0.7" right="0.7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社保扩面政策（个人）</vt:lpstr>
      <vt:lpstr>社会保险补贴（单位）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2026-04-07T00:52:40Z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7890699E03CE47D1A1415EED8421AF6A_12</vt:lpwstr>
  </property>
  <property fmtid="{D5CDD505-2E9C-101B-9397-08002B2CF9AE}" pid="4" name="CalculationRule">
    <vt:i4>0</vt:i4>
  </property>
</Properties>
</file>